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drawings/drawing1.xml" ContentType="application/vnd.openxmlformats-officedocument.drawing+xml"/>
  <Override PartName="/xl/comments1.xml" ContentType="application/vnd.openxmlformats-officedocument.spreadsheetml.comments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drawings/drawing2.xml" ContentType="application/vnd.openxmlformats-officedocument.drawing+xml"/>
  <Override PartName="/xl/comments2.xml" ContentType="application/vnd.openxmlformats-officedocument.spreadsheetml.comments+xml"/>
  <Override PartName="/xl/charts/chart2.xml" ContentType="application/vnd.openxmlformats-officedocument.drawingml.chart+xml"/>
  <Override PartName="/xl/charts/style2.xml" ContentType="application/vnd.ms-office.chartstyle+xml"/>
  <Override PartName="/xl/charts/colors2.xml" ContentType="application/vnd.ms-office.chartcolorstyle+xml"/>
  <Override PartName="/xl/drawings/drawing3.xml" ContentType="application/vnd.openxmlformats-officedocument.drawing+xml"/>
  <Override PartName="/xl/comments3.xml" ContentType="application/vnd.openxmlformats-officedocument.spreadsheetml.comments+xml"/>
  <Override PartName="/xl/charts/chart3.xml" ContentType="application/vnd.openxmlformats-officedocument.drawingml.chart+xml"/>
  <Override PartName="/xl/charts/style3.xml" ContentType="application/vnd.ms-office.chartstyle+xml"/>
  <Override PartName="/xl/charts/colors3.xml" ContentType="application/vnd.ms-office.chartcolorstyle+xml"/>
  <Override PartName="/xl/drawings/drawing4.xml" ContentType="application/vnd.openxmlformats-officedocument.drawing+xml"/>
  <Override PartName="/xl/comments4.xml" ContentType="application/vnd.openxmlformats-officedocument.spreadsheetml.comments+xml"/>
  <Override PartName="/xl/charts/chart4.xml" ContentType="application/vnd.openxmlformats-officedocument.drawingml.chart+xml"/>
  <Override PartName="/xl/charts/style4.xml" ContentType="application/vnd.ms-office.chartstyle+xml"/>
  <Override PartName="/xl/charts/colors4.xml" ContentType="application/vnd.ms-office.chartcolorsty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6227"/>
  <workbookPr codeName="EstaPastaDeTrabalho" defaultThemeVersion="166925"/>
  <mc:AlternateContent xmlns:mc="http://schemas.openxmlformats.org/markup-compatibility/2006">
    <mc:Choice Requires="x15">
      <x15ac:absPath xmlns:x15ac="http://schemas.microsoft.com/office/spreadsheetml/2010/11/ac" url="E:\Cido\KART\VIAKART\2023\SUPER QUINTA\PRO\TABELA PARA DIVULGAÇÃO NO SITE\"/>
    </mc:Choice>
  </mc:AlternateContent>
  <xr:revisionPtr revIDLastSave="0" documentId="13_ncr:1_{D3E773E3-80D9-4C16-96BC-922B33B65A5C}" xr6:coauthVersionLast="47" xr6:coauthVersionMax="47" xr10:uidLastSave="{00000000-0000-0000-0000-000000000000}"/>
  <bookViews>
    <workbookView xWindow="-120" yWindow="-120" windowWidth="20730" windowHeight="11160" xr2:uid="{154353EB-DB2E-4A77-815A-EBBF3B0D365B}"/>
  </bookViews>
  <sheets>
    <sheet name="ETAPA 4" sheetId="7" r:id="rId1"/>
    <sheet name="ETAPA 3" sheetId="6" r:id="rId2"/>
    <sheet name="ETAPA 2" sheetId="4" r:id="rId3"/>
    <sheet name="ETAPA 1" sheetId="5" r:id="rId4"/>
  </sheets>
  <definedNames>
    <definedName name="_xlnm._FilterDatabase" localSheetId="3" hidden="1">'ETAPA 1'!$K$49:$L$1046668</definedName>
    <definedName name="_xlnm._FilterDatabase" localSheetId="2" hidden="1">'ETAPA 2'!$K$49:$L$1046668</definedName>
    <definedName name="_xlnm._FilterDatabase" localSheetId="1" hidden="1">'ETAPA 3'!$K$49:$L$1046668</definedName>
    <definedName name="_xlnm._FilterDatabase" localSheetId="0" hidden="1">'ETAPA 4'!$K$49:$L$1046668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L52" i="7" l="1"/>
  <c r="L50" i="7" s="1"/>
  <c r="K52" i="7"/>
  <c r="K50" i="7" s="1"/>
  <c r="J52" i="7"/>
  <c r="J50" i="7" s="1"/>
  <c r="L51" i="7"/>
  <c r="K51" i="7"/>
  <c r="J51" i="7"/>
  <c r="L52" i="6"/>
  <c r="K52" i="6"/>
  <c r="K50" i="6" s="1"/>
  <c r="J52" i="6"/>
  <c r="J50" i="6" s="1"/>
  <c r="L51" i="6"/>
  <c r="K51" i="6"/>
  <c r="J51" i="6"/>
  <c r="L52" i="5"/>
  <c r="K52" i="5"/>
  <c r="K50" i="5" s="1"/>
  <c r="J52" i="5"/>
  <c r="I1" i="5" s="1"/>
  <c r="L51" i="5"/>
  <c r="K51" i="5"/>
  <c r="J51" i="5"/>
  <c r="L52" i="4"/>
  <c r="K52" i="4"/>
  <c r="J52" i="4"/>
  <c r="J50" i="4" s="1"/>
  <c r="L51" i="4"/>
  <c r="K51" i="4"/>
  <c r="J51" i="4"/>
  <c r="I1" i="7" l="1"/>
  <c r="J83" i="7" a="1"/>
  <c r="J83" i="7" s="1"/>
  <c r="J76" i="7" a="1"/>
  <c r="J76" i="7" s="1"/>
  <c r="J67" i="7" a="1"/>
  <c r="J67" i="7" s="1"/>
  <c r="J60" i="7" a="1"/>
  <c r="J60" i="7" s="1"/>
  <c r="J94" i="7" a="1"/>
  <c r="J94" i="7" s="1"/>
  <c r="J84" i="7" a="1"/>
  <c r="J84" i="7" s="1"/>
  <c r="J75" i="7" a="1"/>
  <c r="J75" i="7" s="1"/>
  <c r="J68" i="7" a="1"/>
  <c r="J68" i="7" s="1"/>
  <c r="J59" i="7" a="1"/>
  <c r="J59" i="7" s="1"/>
  <c r="K95" i="7" a="1"/>
  <c r="K95" i="7" s="1"/>
  <c r="K89" i="7" a="1"/>
  <c r="K89" i="7" s="1"/>
  <c r="K73" i="7" a="1"/>
  <c r="K73" i="7" s="1"/>
  <c r="K57" i="7" a="1"/>
  <c r="K57" i="7" s="1"/>
  <c r="K74" i="7" a="1"/>
  <c r="K74" i="7" s="1"/>
  <c r="K58" i="7" a="1"/>
  <c r="K58" i="7" s="1"/>
  <c r="K88" i="7" a="1"/>
  <c r="K88" i="7" s="1"/>
  <c r="K82" i="7" a="1"/>
  <c r="K82" i="7" s="1"/>
  <c r="K75" i="7" a="1"/>
  <c r="K75" i="7" s="1"/>
  <c r="K72" i="7" a="1"/>
  <c r="K72" i="7" s="1"/>
  <c r="K66" i="7" a="1"/>
  <c r="K66" i="7" s="1"/>
  <c r="K59" i="7" a="1"/>
  <c r="K59" i="7" s="1"/>
  <c r="K56" i="7" a="1"/>
  <c r="K56" i="7" s="1"/>
  <c r="K91" i="7" a="1"/>
  <c r="K91" i="7" s="1"/>
  <c r="K81" i="7" a="1"/>
  <c r="K81" i="7" s="1"/>
  <c r="K65" i="7" a="1"/>
  <c r="K65" i="7" s="1"/>
  <c r="K90" i="7" a="1"/>
  <c r="K90" i="7" s="1"/>
  <c r="K83" i="7" a="1"/>
  <c r="K83" i="7" s="1"/>
  <c r="K80" i="7" a="1"/>
  <c r="K80" i="7" s="1"/>
  <c r="K67" i="7" a="1"/>
  <c r="K67" i="7" s="1"/>
  <c r="K64" i="7" a="1"/>
  <c r="K64" i="7" s="1"/>
  <c r="J1" i="7"/>
  <c r="L97" i="7" a="1"/>
  <c r="L97" i="7" s="1"/>
  <c r="L95" i="7" a="1"/>
  <c r="L95" i="7" s="1"/>
  <c r="L93" i="7" a="1"/>
  <c r="L93" i="7" s="1"/>
  <c r="L91" i="7" a="1"/>
  <c r="L91" i="7" s="1"/>
  <c r="L54" i="7" a="1"/>
  <c r="L54" i="7" s="1"/>
  <c r="L62" i="7" a="1"/>
  <c r="L62" i="7" s="1"/>
  <c r="L70" i="7" a="1"/>
  <c r="L70" i="7" s="1"/>
  <c r="L86" i="7" a="1"/>
  <c r="L86" i="7" s="1"/>
  <c r="L92" i="7" a="1"/>
  <c r="L92" i="7" s="1"/>
  <c r="J97" i="7" a="1"/>
  <c r="J97" i="7" s="1"/>
  <c r="J95" i="7" a="1"/>
  <c r="J95" i="7" s="1"/>
  <c r="J93" i="7" a="1"/>
  <c r="J93" i="7" s="1"/>
  <c r="J91" i="7" a="1"/>
  <c r="J91" i="7" s="1"/>
  <c r="J53" i="7" a="1"/>
  <c r="J53" i="7" s="1"/>
  <c r="L55" i="7" a="1"/>
  <c r="L55" i="7" s="1"/>
  <c r="J61" i="7" a="1"/>
  <c r="J61" i="7" s="1"/>
  <c r="L63" i="7" a="1"/>
  <c r="L63" i="7" s="1"/>
  <c r="J86" i="7" a="1"/>
  <c r="J86" i="7" s="1"/>
  <c r="L87" i="7" a="1"/>
  <c r="L87" i="7" s="1"/>
  <c r="L88" i="7" a="1"/>
  <c r="L88" i="7" s="1"/>
  <c r="L53" i="7" a="1"/>
  <c r="L53" i="7" s="1"/>
  <c r="L61" i="7" a="1"/>
  <c r="L61" i="7" s="1"/>
  <c r="L69" i="7" a="1"/>
  <c r="L69" i="7" s="1"/>
  <c r="L77" i="7" a="1"/>
  <c r="L77" i="7" s="1"/>
  <c r="L78" i="7" a="1"/>
  <c r="L78" i="7" s="1"/>
  <c r="L85" i="7" a="1"/>
  <c r="L85" i="7" s="1"/>
  <c r="L96" i="7" a="1"/>
  <c r="L96" i="7" s="1"/>
  <c r="J54" i="7" a="1"/>
  <c r="J54" i="7" s="1"/>
  <c r="L56" i="7" a="1"/>
  <c r="L56" i="7" s="1"/>
  <c r="J62" i="7" a="1"/>
  <c r="J62" i="7" s="1"/>
  <c r="L64" i="7" a="1"/>
  <c r="L64" i="7" s="1"/>
  <c r="J69" i="7" a="1"/>
  <c r="J69" i="7" s="1"/>
  <c r="J70" i="7" a="1"/>
  <c r="J70" i="7" s="1"/>
  <c r="L71" i="7" a="1"/>
  <c r="L71" i="7" s="1"/>
  <c r="L72" i="7" a="1"/>
  <c r="L72" i="7" s="1"/>
  <c r="J77" i="7" a="1"/>
  <c r="J77" i="7" s="1"/>
  <c r="J78" i="7" a="1"/>
  <c r="J78" i="7" s="1"/>
  <c r="L79" i="7" a="1"/>
  <c r="L79" i="7" s="1"/>
  <c r="L80" i="7" a="1"/>
  <c r="L80" i="7" s="1"/>
  <c r="J85" i="7" a="1"/>
  <c r="J85" i="7" s="1"/>
  <c r="K96" i="7" a="1"/>
  <c r="K96" i="7" s="1"/>
  <c r="K94" i="7" a="1"/>
  <c r="K94" i="7" s="1"/>
  <c r="K92" i="7" a="1"/>
  <c r="K92" i="7" s="1"/>
  <c r="K53" i="7" a="1"/>
  <c r="K53" i="7" s="1"/>
  <c r="J55" i="7" a="1"/>
  <c r="J55" i="7" s="1"/>
  <c r="J56" i="7" a="1"/>
  <c r="J56" i="7" s="1"/>
  <c r="L57" i="7" a="1"/>
  <c r="L57" i="7" s="1"/>
  <c r="L58" i="7" a="1"/>
  <c r="L58" i="7" s="1"/>
  <c r="K60" i="7" a="1"/>
  <c r="K60" i="7" s="1"/>
  <c r="K61" i="7" a="1"/>
  <c r="K61" i="7" s="1"/>
  <c r="J63" i="7" a="1"/>
  <c r="J63" i="7" s="1"/>
  <c r="J64" i="7" a="1"/>
  <c r="J64" i="7" s="1"/>
  <c r="L65" i="7" a="1"/>
  <c r="L65" i="7" s="1"/>
  <c r="L66" i="7" a="1"/>
  <c r="L66" i="7" s="1"/>
  <c r="K68" i="7" a="1"/>
  <c r="K68" i="7" s="1"/>
  <c r="K69" i="7" a="1"/>
  <c r="K69" i="7" s="1"/>
  <c r="J71" i="7" a="1"/>
  <c r="J71" i="7" s="1"/>
  <c r="J72" i="7" a="1"/>
  <c r="J72" i="7" s="1"/>
  <c r="L73" i="7" a="1"/>
  <c r="L73" i="7" s="1"/>
  <c r="L74" i="7" a="1"/>
  <c r="L74" i="7" s="1"/>
  <c r="K76" i="7" a="1"/>
  <c r="K76" i="7" s="1"/>
  <c r="K77" i="7" a="1"/>
  <c r="K77" i="7" s="1"/>
  <c r="J79" i="7" a="1"/>
  <c r="J79" i="7" s="1"/>
  <c r="J80" i="7" a="1"/>
  <c r="J80" i="7" s="1"/>
  <c r="L81" i="7" a="1"/>
  <c r="L81" i="7" s="1"/>
  <c r="L82" i="7" a="1"/>
  <c r="L82" i="7" s="1"/>
  <c r="K84" i="7" a="1"/>
  <c r="K84" i="7" s="1"/>
  <c r="K85" i="7" a="1"/>
  <c r="K85" i="7" s="1"/>
  <c r="J87" i="7" a="1"/>
  <c r="J87" i="7" s="1"/>
  <c r="J88" i="7" a="1"/>
  <c r="J88" i="7" s="1"/>
  <c r="L89" i="7" a="1"/>
  <c r="L89" i="7" s="1"/>
  <c r="L90" i="7" a="1"/>
  <c r="L90" i="7" s="1"/>
  <c r="J92" i="7" a="1"/>
  <c r="J92" i="7" s="1"/>
  <c r="K93" i="7" a="1"/>
  <c r="K93" i="7" s="1"/>
  <c r="L94" i="7" a="1"/>
  <c r="L94" i="7" s="1"/>
  <c r="J96" i="7" a="1"/>
  <c r="J96" i="7" s="1"/>
  <c r="K97" i="7" a="1"/>
  <c r="K97" i="7" s="1"/>
  <c r="K1" i="7"/>
  <c r="K54" i="7" a="1"/>
  <c r="K54" i="7" s="1"/>
  <c r="K55" i="7" a="1"/>
  <c r="K55" i="7" s="1"/>
  <c r="J57" i="7" a="1"/>
  <c r="J57" i="7" s="1"/>
  <c r="J58" i="7" a="1"/>
  <c r="J58" i="7" s="1"/>
  <c r="L59" i="7" a="1"/>
  <c r="L59" i="7" s="1"/>
  <c r="L60" i="7" a="1"/>
  <c r="L60" i="7" s="1"/>
  <c r="K62" i="7" a="1"/>
  <c r="K62" i="7" s="1"/>
  <c r="K63" i="7" a="1"/>
  <c r="K63" i="7" s="1"/>
  <c r="J65" i="7" a="1"/>
  <c r="J65" i="7" s="1"/>
  <c r="J66" i="7" a="1"/>
  <c r="J66" i="7" s="1"/>
  <c r="L67" i="7" a="1"/>
  <c r="L67" i="7" s="1"/>
  <c r="L68" i="7" a="1"/>
  <c r="L68" i="7" s="1"/>
  <c r="K70" i="7" a="1"/>
  <c r="K70" i="7" s="1"/>
  <c r="K71" i="7" a="1"/>
  <c r="K71" i="7" s="1"/>
  <c r="J73" i="7" a="1"/>
  <c r="J73" i="7" s="1"/>
  <c r="J74" i="7" a="1"/>
  <c r="J74" i="7" s="1"/>
  <c r="L75" i="7" a="1"/>
  <c r="L75" i="7" s="1"/>
  <c r="L76" i="7" a="1"/>
  <c r="L76" i="7" s="1"/>
  <c r="K78" i="7" a="1"/>
  <c r="K78" i="7" s="1"/>
  <c r="K79" i="7" a="1"/>
  <c r="K79" i="7" s="1"/>
  <c r="J81" i="7" a="1"/>
  <c r="J81" i="7" s="1"/>
  <c r="J82" i="7" a="1"/>
  <c r="J82" i="7" s="1"/>
  <c r="L83" i="7" a="1"/>
  <c r="L83" i="7" s="1"/>
  <c r="L84" i="7" a="1"/>
  <c r="L84" i="7" s="1"/>
  <c r="K86" i="7" a="1"/>
  <c r="K86" i="7" s="1"/>
  <c r="K87" i="7" a="1"/>
  <c r="K87" i="7" s="1"/>
  <c r="J89" i="7" a="1"/>
  <c r="J89" i="7" s="1"/>
  <c r="J90" i="7" a="1"/>
  <c r="J90" i="7" s="1"/>
  <c r="I1" i="6"/>
  <c r="K95" i="6" a="1"/>
  <c r="K95" i="6" s="1"/>
  <c r="K89" i="6" a="1"/>
  <c r="K89" i="6" s="1"/>
  <c r="K73" i="6" a="1"/>
  <c r="K73" i="6" s="1"/>
  <c r="K57" i="6" a="1"/>
  <c r="K57" i="6" s="1"/>
  <c r="K83" i="6" a="1"/>
  <c r="K83" i="6" s="1"/>
  <c r="K67" i="6" a="1"/>
  <c r="K67" i="6" s="1"/>
  <c r="K58" i="6" a="1"/>
  <c r="K58" i="6" s="1"/>
  <c r="K88" i="6" a="1"/>
  <c r="K88" i="6" s="1"/>
  <c r="K82" i="6" a="1"/>
  <c r="K82" i="6" s="1"/>
  <c r="K75" i="6" a="1"/>
  <c r="K75" i="6" s="1"/>
  <c r="K72" i="6" a="1"/>
  <c r="K72" i="6" s="1"/>
  <c r="K66" i="6" a="1"/>
  <c r="K66" i="6" s="1"/>
  <c r="K59" i="6" a="1"/>
  <c r="K59" i="6" s="1"/>
  <c r="K56" i="6" a="1"/>
  <c r="K56" i="6" s="1"/>
  <c r="K91" i="6" a="1"/>
  <c r="K91" i="6" s="1"/>
  <c r="K81" i="6" a="1"/>
  <c r="K81" i="6" s="1"/>
  <c r="K65" i="6" a="1"/>
  <c r="K65" i="6" s="1"/>
  <c r="K90" i="6" a="1"/>
  <c r="K90" i="6" s="1"/>
  <c r="K80" i="6" a="1"/>
  <c r="K80" i="6" s="1"/>
  <c r="K74" i="6" a="1"/>
  <c r="K74" i="6" s="1"/>
  <c r="K64" i="6" a="1"/>
  <c r="K64" i="6" s="1"/>
  <c r="J83" i="6" a="1"/>
  <c r="J83" i="6" s="1"/>
  <c r="J76" i="6" a="1"/>
  <c r="J76" i="6" s="1"/>
  <c r="J67" i="6" a="1"/>
  <c r="J67" i="6" s="1"/>
  <c r="J60" i="6" a="1"/>
  <c r="J60" i="6" s="1"/>
  <c r="J94" i="6" a="1"/>
  <c r="J94" i="6" s="1"/>
  <c r="J84" i="6" a="1"/>
  <c r="J84" i="6" s="1"/>
  <c r="J75" i="6" a="1"/>
  <c r="J75" i="6" s="1"/>
  <c r="J68" i="6" a="1"/>
  <c r="J68" i="6" s="1"/>
  <c r="J59" i="6" a="1"/>
  <c r="J59" i="6" s="1"/>
  <c r="J1" i="6"/>
  <c r="L50" i="6"/>
  <c r="K1" i="6"/>
  <c r="J97" i="6" a="1"/>
  <c r="J97" i="6" s="1"/>
  <c r="J95" i="6" a="1"/>
  <c r="J95" i="6" s="1"/>
  <c r="J93" i="6" a="1"/>
  <c r="J93" i="6" s="1"/>
  <c r="J91" i="6" a="1"/>
  <c r="J91" i="6" s="1"/>
  <c r="J53" i="6" a="1"/>
  <c r="J53" i="6" s="1"/>
  <c r="J54" i="6" a="1"/>
  <c r="J54" i="6" s="1"/>
  <c r="J61" i="6" a="1"/>
  <c r="J61" i="6" s="1"/>
  <c r="J62" i="6" a="1"/>
  <c r="J62" i="6" s="1"/>
  <c r="J69" i="6" a="1"/>
  <c r="J69" i="6" s="1"/>
  <c r="J70" i="6" a="1"/>
  <c r="J70" i="6" s="1"/>
  <c r="J77" i="6" a="1"/>
  <c r="J77" i="6" s="1"/>
  <c r="J78" i="6" a="1"/>
  <c r="J78" i="6" s="1"/>
  <c r="J85" i="6" a="1"/>
  <c r="J85" i="6" s="1"/>
  <c r="J86" i="6" a="1"/>
  <c r="J86" i="6" s="1"/>
  <c r="K96" i="6" a="1"/>
  <c r="K96" i="6" s="1"/>
  <c r="K94" i="6" a="1"/>
  <c r="K94" i="6" s="1"/>
  <c r="K92" i="6" a="1"/>
  <c r="K92" i="6" s="1"/>
  <c r="K53" i="6" a="1"/>
  <c r="K53" i="6" s="1"/>
  <c r="J55" i="6" a="1"/>
  <c r="J55" i="6" s="1"/>
  <c r="J56" i="6" a="1"/>
  <c r="J56" i="6" s="1"/>
  <c r="K60" i="6" a="1"/>
  <c r="K60" i="6" s="1"/>
  <c r="K61" i="6" a="1"/>
  <c r="K61" i="6" s="1"/>
  <c r="J63" i="6" a="1"/>
  <c r="J63" i="6" s="1"/>
  <c r="J64" i="6" a="1"/>
  <c r="J64" i="6" s="1"/>
  <c r="K68" i="6" a="1"/>
  <c r="K68" i="6" s="1"/>
  <c r="K69" i="6" a="1"/>
  <c r="K69" i="6" s="1"/>
  <c r="J71" i="6" a="1"/>
  <c r="J71" i="6" s="1"/>
  <c r="J72" i="6" a="1"/>
  <c r="J72" i="6" s="1"/>
  <c r="K76" i="6" a="1"/>
  <c r="K76" i="6" s="1"/>
  <c r="K77" i="6" a="1"/>
  <c r="K77" i="6" s="1"/>
  <c r="J79" i="6" a="1"/>
  <c r="J79" i="6" s="1"/>
  <c r="J80" i="6" a="1"/>
  <c r="J80" i="6" s="1"/>
  <c r="K84" i="6" a="1"/>
  <c r="K84" i="6" s="1"/>
  <c r="K85" i="6" a="1"/>
  <c r="K85" i="6" s="1"/>
  <c r="J87" i="6" a="1"/>
  <c r="J87" i="6" s="1"/>
  <c r="J88" i="6" a="1"/>
  <c r="J88" i="6" s="1"/>
  <c r="J92" i="6" a="1"/>
  <c r="J92" i="6" s="1"/>
  <c r="K93" i="6" a="1"/>
  <c r="K93" i="6" s="1"/>
  <c r="J96" i="6" a="1"/>
  <c r="J96" i="6" s="1"/>
  <c r="K97" i="6" a="1"/>
  <c r="K97" i="6" s="1"/>
  <c r="K54" i="6" a="1"/>
  <c r="K54" i="6" s="1"/>
  <c r="K55" i="6" a="1"/>
  <c r="K55" i="6" s="1"/>
  <c r="J57" i="6" a="1"/>
  <c r="J57" i="6" s="1"/>
  <c r="J58" i="6" a="1"/>
  <c r="J58" i="6" s="1"/>
  <c r="K62" i="6" a="1"/>
  <c r="K62" i="6" s="1"/>
  <c r="K63" i="6" a="1"/>
  <c r="K63" i="6" s="1"/>
  <c r="J65" i="6" a="1"/>
  <c r="J65" i="6" s="1"/>
  <c r="J66" i="6" a="1"/>
  <c r="J66" i="6" s="1"/>
  <c r="K70" i="6" a="1"/>
  <c r="K70" i="6" s="1"/>
  <c r="K71" i="6" a="1"/>
  <c r="K71" i="6" s="1"/>
  <c r="J73" i="6" a="1"/>
  <c r="J73" i="6" s="1"/>
  <c r="J74" i="6" a="1"/>
  <c r="J74" i="6" s="1"/>
  <c r="K78" i="6" a="1"/>
  <c r="K78" i="6" s="1"/>
  <c r="K79" i="6" a="1"/>
  <c r="K79" i="6" s="1"/>
  <c r="J81" i="6" a="1"/>
  <c r="J81" i="6" s="1"/>
  <c r="J82" i="6" a="1"/>
  <c r="J82" i="6" s="1"/>
  <c r="K86" i="6" a="1"/>
  <c r="K86" i="6" s="1"/>
  <c r="K87" i="6" a="1"/>
  <c r="K87" i="6" s="1"/>
  <c r="J89" i="6" a="1"/>
  <c r="J89" i="6" s="1"/>
  <c r="J90" i="6" a="1"/>
  <c r="J90" i="6" s="1"/>
  <c r="J50" i="5"/>
  <c r="J94" i="5" s="1" a="1"/>
  <c r="J94" i="5" s="1"/>
  <c r="K96" i="5" a="1"/>
  <c r="K96" i="5" s="1"/>
  <c r="K94" i="5" a="1"/>
  <c r="K94" i="5" s="1"/>
  <c r="K92" i="5" a="1"/>
  <c r="K92" i="5" s="1"/>
  <c r="K90" i="5" a="1"/>
  <c r="K90" i="5" s="1"/>
  <c r="K88" i="5" a="1"/>
  <c r="K88" i="5" s="1"/>
  <c r="K86" i="5" a="1"/>
  <c r="K86" i="5" s="1"/>
  <c r="K84" i="5" a="1"/>
  <c r="K84" i="5" s="1"/>
  <c r="K82" i="5" a="1"/>
  <c r="K82" i="5" s="1"/>
  <c r="K80" i="5" a="1"/>
  <c r="K80" i="5" s="1"/>
  <c r="K78" i="5" a="1"/>
  <c r="K78" i="5" s="1"/>
  <c r="K76" i="5" a="1"/>
  <c r="K76" i="5" s="1"/>
  <c r="K74" i="5" a="1"/>
  <c r="K74" i="5" s="1"/>
  <c r="K72" i="5" a="1"/>
  <c r="K72" i="5" s="1"/>
  <c r="K70" i="5" a="1"/>
  <c r="K70" i="5" s="1"/>
  <c r="K68" i="5" a="1"/>
  <c r="K68" i="5" s="1"/>
  <c r="K66" i="5" a="1"/>
  <c r="K66" i="5" s="1"/>
  <c r="K64" i="5" a="1"/>
  <c r="K64" i="5" s="1"/>
  <c r="K62" i="5" a="1"/>
  <c r="K62" i="5" s="1"/>
  <c r="K60" i="5" a="1"/>
  <c r="K60" i="5" s="1"/>
  <c r="K58" i="5" a="1"/>
  <c r="K58" i="5" s="1"/>
  <c r="K56" i="5" a="1"/>
  <c r="K56" i="5" s="1"/>
  <c r="K54" i="5" a="1"/>
  <c r="K54" i="5" s="1"/>
  <c r="K59" i="5" a="1"/>
  <c r="K59" i="5" s="1"/>
  <c r="K79" i="5" a="1"/>
  <c r="K79" i="5" s="1"/>
  <c r="K83" i="5" a="1"/>
  <c r="K83" i="5" s="1"/>
  <c r="K95" i="5" a="1"/>
  <c r="K95" i="5" s="1"/>
  <c r="L50" i="5"/>
  <c r="K1" i="5"/>
  <c r="K93" i="5" a="1"/>
  <c r="K93" i="5" s="1"/>
  <c r="K53" i="5" a="1"/>
  <c r="K53" i="5" s="1"/>
  <c r="J56" i="5" a="1"/>
  <c r="J56" i="5" s="1"/>
  <c r="K57" i="5" a="1"/>
  <c r="K57" i="5" s="1"/>
  <c r="K61" i="5" a="1"/>
  <c r="K61" i="5" s="1"/>
  <c r="J64" i="5" a="1"/>
  <c r="J64" i="5" s="1"/>
  <c r="K65" i="5" a="1"/>
  <c r="K65" i="5" s="1"/>
  <c r="K69" i="5" a="1"/>
  <c r="K69" i="5" s="1"/>
  <c r="J72" i="5" a="1"/>
  <c r="J72" i="5" s="1"/>
  <c r="K73" i="5" a="1"/>
  <c r="K73" i="5" s="1"/>
  <c r="K77" i="5" a="1"/>
  <c r="K77" i="5" s="1"/>
  <c r="J80" i="5" a="1"/>
  <c r="J80" i="5" s="1"/>
  <c r="K81" i="5" a="1"/>
  <c r="K81" i="5" s="1"/>
  <c r="K85" i="5" a="1"/>
  <c r="K85" i="5" s="1"/>
  <c r="J88" i="5" a="1"/>
  <c r="J88" i="5" s="1"/>
  <c r="K89" i="5" a="1"/>
  <c r="K89" i="5" s="1"/>
  <c r="K91" i="5" a="1"/>
  <c r="K91" i="5" s="1"/>
  <c r="K55" i="5" a="1"/>
  <c r="K55" i="5" s="1"/>
  <c r="K63" i="5" a="1"/>
  <c r="K63" i="5" s="1"/>
  <c r="K67" i="5" a="1"/>
  <c r="K67" i="5" s="1"/>
  <c r="K71" i="5" a="1"/>
  <c r="K71" i="5" s="1"/>
  <c r="K75" i="5" a="1"/>
  <c r="K75" i="5" s="1"/>
  <c r="K87" i="5" a="1"/>
  <c r="K87" i="5" s="1"/>
  <c r="J1" i="5"/>
  <c r="J95" i="5" a="1"/>
  <c r="J95" i="5" s="1"/>
  <c r="J93" i="5" a="1"/>
  <c r="J93" i="5" s="1"/>
  <c r="J91" i="5" a="1"/>
  <c r="J91" i="5" s="1"/>
  <c r="J87" i="5" a="1"/>
  <c r="J87" i="5" s="1"/>
  <c r="J85" i="5" a="1"/>
  <c r="J85" i="5" s="1"/>
  <c r="J83" i="5" a="1"/>
  <c r="J83" i="5" s="1"/>
  <c r="J79" i="5" a="1"/>
  <c r="J79" i="5" s="1"/>
  <c r="J77" i="5" a="1"/>
  <c r="J77" i="5" s="1"/>
  <c r="J75" i="5" a="1"/>
  <c r="J75" i="5" s="1"/>
  <c r="J71" i="5" a="1"/>
  <c r="J71" i="5" s="1"/>
  <c r="J69" i="5" a="1"/>
  <c r="J69" i="5" s="1"/>
  <c r="J67" i="5" a="1"/>
  <c r="J67" i="5" s="1"/>
  <c r="J63" i="5" a="1"/>
  <c r="J63" i="5" s="1"/>
  <c r="J61" i="5" a="1"/>
  <c r="J61" i="5" s="1"/>
  <c r="J59" i="5" a="1"/>
  <c r="J59" i="5" s="1"/>
  <c r="J57" i="5" a="1"/>
  <c r="J57" i="5" s="1"/>
  <c r="J55" i="5" a="1"/>
  <c r="J55" i="5" s="1"/>
  <c r="J53" i="5" a="1"/>
  <c r="J53" i="5" s="1"/>
  <c r="J92" i="5" a="1"/>
  <c r="J92" i="5" s="1"/>
  <c r="K97" i="5" a="1"/>
  <c r="K97" i="5" s="1"/>
  <c r="J96" i="4" a="1"/>
  <c r="J96" i="4" s="1"/>
  <c r="J76" i="4" a="1"/>
  <c r="J76" i="4" s="1"/>
  <c r="J60" i="4" a="1"/>
  <c r="J60" i="4" s="1"/>
  <c r="J84" i="4" a="1"/>
  <c r="J84" i="4" s="1"/>
  <c r="J68" i="4" a="1"/>
  <c r="J68" i="4" s="1"/>
  <c r="J80" i="4" a="1"/>
  <c r="J80" i="4" s="1"/>
  <c r="J64" i="4" a="1"/>
  <c r="J64" i="4" s="1"/>
  <c r="J88" i="4" a="1"/>
  <c r="J88" i="4" s="1"/>
  <c r="J72" i="4" a="1"/>
  <c r="J72" i="4" s="1"/>
  <c r="J56" i="4" a="1"/>
  <c r="J56" i="4" s="1"/>
  <c r="I1" i="4"/>
  <c r="L50" i="4"/>
  <c r="K1" i="4"/>
  <c r="J97" i="4" a="1"/>
  <c r="J97" i="4" s="1"/>
  <c r="J95" i="4" a="1"/>
  <c r="J95" i="4" s="1"/>
  <c r="J93" i="4" a="1"/>
  <c r="J93" i="4" s="1"/>
  <c r="J91" i="4" a="1"/>
  <c r="J91" i="4" s="1"/>
  <c r="J89" i="4" a="1"/>
  <c r="J89" i="4" s="1"/>
  <c r="J87" i="4" a="1"/>
  <c r="J87" i="4" s="1"/>
  <c r="J85" i="4" a="1"/>
  <c r="J85" i="4" s="1"/>
  <c r="J83" i="4" a="1"/>
  <c r="J83" i="4" s="1"/>
  <c r="J81" i="4" a="1"/>
  <c r="J81" i="4" s="1"/>
  <c r="J79" i="4" a="1"/>
  <c r="J79" i="4" s="1"/>
  <c r="J77" i="4" a="1"/>
  <c r="J77" i="4" s="1"/>
  <c r="J75" i="4" a="1"/>
  <c r="J75" i="4" s="1"/>
  <c r="J73" i="4" a="1"/>
  <c r="J73" i="4" s="1"/>
  <c r="J71" i="4" a="1"/>
  <c r="J71" i="4" s="1"/>
  <c r="J69" i="4" a="1"/>
  <c r="J69" i="4" s="1"/>
  <c r="J67" i="4" a="1"/>
  <c r="J67" i="4" s="1"/>
  <c r="J65" i="4" a="1"/>
  <c r="J65" i="4" s="1"/>
  <c r="J63" i="4" a="1"/>
  <c r="J63" i="4" s="1"/>
  <c r="J61" i="4" a="1"/>
  <c r="J61" i="4" s="1"/>
  <c r="J59" i="4" a="1"/>
  <c r="J59" i="4" s="1"/>
  <c r="J57" i="4" a="1"/>
  <c r="J57" i="4" s="1"/>
  <c r="J55" i="4" a="1"/>
  <c r="J55" i="4" s="1"/>
  <c r="J53" i="4" a="1"/>
  <c r="J53" i="4" s="1"/>
  <c r="J94" i="4" a="1"/>
  <c r="J94" i="4" s="1"/>
  <c r="K50" i="4"/>
  <c r="J1" i="4"/>
  <c r="J54" i="4" a="1"/>
  <c r="J54" i="4" s="1"/>
  <c r="J58" i="4" a="1"/>
  <c r="J58" i="4" s="1"/>
  <c r="J62" i="4" a="1"/>
  <c r="J62" i="4" s="1"/>
  <c r="J66" i="4" a="1"/>
  <c r="J66" i="4" s="1"/>
  <c r="J70" i="4" a="1"/>
  <c r="J70" i="4" s="1"/>
  <c r="J74" i="4" a="1"/>
  <c r="J74" i="4" s="1"/>
  <c r="J78" i="4" a="1"/>
  <c r="J78" i="4" s="1"/>
  <c r="J82" i="4" a="1"/>
  <c r="J82" i="4" s="1"/>
  <c r="J86" i="4" a="1"/>
  <c r="J86" i="4" s="1"/>
  <c r="J90" i="4" a="1"/>
  <c r="J90" i="4" s="1"/>
  <c r="J92" i="4" a="1"/>
  <c r="J92" i="4" s="1"/>
  <c r="I4" i="7" l="1"/>
  <c r="I2" i="7"/>
  <c r="I5" i="7"/>
  <c r="I3" i="7"/>
  <c r="J3" i="7"/>
  <c r="J5" i="7"/>
  <c r="J4" i="7"/>
  <c r="J2" i="7"/>
  <c r="K5" i="7"/>
  <c r="K4" i="7"/>
  <c r="K3" i="7"/>
  <c r="K2" i="7"/>
  <c r="J3" i="6"/>
  <c r="J5" i="6"/>
  <c r="J4" i="6"/>
  <c r="J2" i="6"/>
  <c r="I4" i="6"/>
  <c r="I2" i="6"/>
  <c r="I3" i="6"/>
  <c r="I5" i="6"/>
  <c r="L97" i="6" a="1"/>
  <c r="L97" i="6" s="1"/>
  <c r="L95" i="6" a="1"/>
  <c r="L95" i="6" s="1"/>
  <c r="L93" i="6" a="1"/>
  <c r="L93" i="6" s="1"/>
  <c r="L91" i="6" a="1"/>
  <c r="L91" i="6" s="1"/>
  <c r="L84" i="6" a="1"/>
  <c r="L84" i="6" s="1"/>
  <c r="L83" i="6" a="1"/>
  <c r="L83" i="6" s="1"/>
  <c r="L76" i="6" a="1"/>
  <c r="L76" i="6" s="1"/>
  <c r="L75" i="6" a="1"/>
  <c r="L75" i="6" s="1"/>
  <c r="L68" i="6" a="1"/>
  <c r="L68" i="6" s="1"/>
  <c r="L67" i="6" a="1"/>
  <c r="L67" i="6" s="1"/>
  <c r="L60" i="6" a="1"/>
  <c r="L60" i="6" s="1"/>
  <c r="L59" i="6" a="1"/>
  <c r="L59" i="6" s="1"/>
  <c r="L94" i="6" a="1"/>
  <c r="L94" i="6" s="1"/>
  <c r="L90" i="6" a="1"/>
  <c r="L90" i="6" s="1"/>
  <c r="L89" i="6" a="1"/>
  <c r="L89" i="6" s="1"/>
  <c r="L82" i="6" a="1"/>
  <c r="L82" i="6" s="1"/>
  <c r="L81" i="6" a="1"/>
  <c r="L81" i="6" s="1"/>
  <c r="L74" i="6" a="1"/>
  <c r="L74" i="6" s="1"/>
  <c r="L73" i="6" a="1"/>
  <c r="L73" i="6" s="1"/>
  <c r="L66" i="6" a="1"/>
  <c r="L66" i="6" s="1"/>
  <c r="L65" i="6" a="1"/>
  <c r="L65" i="6" s="1"/>
  <c r="L58" i="6" a="1"/>
  <c r="L58" i="6" s="1"/>
  <c r="L57" i="6" a="1"/>
  <c r="L57" i="6" s="1"/>
  <c r="L88" i="6" a="1"/>
  <c r="L88" i="6" s="1"/>
  <c r="L87" i="6" a="1"/>
  <c r="L87" i="6" s="1"/>
  <c r="L80" i="6" a="1"/>
  <c r="L80" i="6" s="1"/>
  <c r="L79" i="6" a="1"/>
  <c r="L79" i="6" s="1"/>
  <c r="L72" i="6" a="1"/>
  <c r="L72" i="6" s="1"/>
  <c r="L71" i="6" a="1"/>
  <c r="L71" i="6" s="1"/>
  <c r="L64" i="6" a="1"/>
  <c r="L64" i="6" s="1"/>
  <c r="L63" i="6" a="1"/>
  <c r="L63" i="6" s="1"/>
  <c r="L56" i="6" a="1"/>
  <c r="L56" i="6" s="1"/>
  <c r="L55" i="6" a="1"/>
  <c r="L55" i="6" s="1"/>
  <c r="L96" i="6" a="1"/>
  <c r="L96" i="6" s="1"/>
  <c r="L92" i="6" a="1"/>
  <c r="L92" i="6" s="1"/>
  <c r="L86" i="6" a="1"/>
  <c r="L86" i="6" s="1"/>
  <c r="L85" i="6" a="1"/>
  <c r="L85" i="6" s="1"/>
  <c r="L78" i="6" a="1"/>
  <c r="L78" i="6" s="1"/>
  <c r="L77" i="6" a="1"/>
  <c r="L77" i="6" s="1"/>
  <c r="L70" i="6" a="1"/>
  <c r="L70" i="6" s="1"/>
  <c r="L69" i="6" a="1"/>
  <c r="L69" i="6" s="1"/>
  <c r="L62" i="6" a="1"/>
  <c r="L62" i="6" s="1"/>
  <c r="L61" i="6" a="1"/>
  <c r="L61" i="6" s="1"/>
  <c r="L54" i="6" a="1"/>
  <c r="L54" i="6" s="1"/>
  <c r="L53" i="6" a="1"/>
  <c r="L53" i="6" s="1"/>
  <c r="J74" i="5" a="1"/>
  <c r="J74" i="5" s="1"/>
  <c r="J82" i="5" a="1"/>
  <c r="J82" i="5" s="1"/>
  <c r="J58" i="5" a="1"/>
  <c r="J58" i="5" s="1"/>
  <c r="J65" i="5" a="1"/>
  <c r="J65" i="5" s="1"/>
  <c r="J73" i="5" a="1"/>
  <c r="J73" i="5" s="1"/>
  <c r="J81" i="5" a="1"/>
  <c r="J81" i="5" s="1"/>
  <c r="J89" i="5" a="1"/>
  <c r="J89" i="5" s="1"/>
  <c r="J97" i="5" a="1"/>
  <c r="J97" i="5" s="1"/>
  <c r="J84" i="5" a="1"/>
  <c r="J84" i="5" s="1"/>
  <c r="J76" i="5" a="1"/>
  <c r="J76" i="5" s="1"/>
  <c r="J68" i="5" a="1"/>
  <c r="J68" i="5" s="1"/>
  <c r="J60" i="5" a="1"/>
  <c r="J60" i="5" s="1"/>
  <c r="J96" i="5" a="1"/>
  <c r="J96" i="5" s="1"/>
  <c r="J54" i="5" a="1"/>
  <c r="J54" i="5" s="1"/>
  <c r="J86" i="5" a="1"/>
  <c r="J86" i="5" s="1"/>
  <c r="J66" i="5" a="1"/>
  <c r="J66" i="5" s="1"/>
  <c r="J90" i="5" a="1"/>
  <c r="J90" i="5" s="1"/>
  <c r="J70" i="5" a="1"/>
  <c r="J70" i="5" s="1"/>
  <c r="J78" i="5" a="1"/>
  <c r="J78" i="5" s="1"/>
  <c r="J62" i="5" a="1"/>
  <c r="J62" i="5" s="1"/>
  <c r="L97" i="5" a="1"/>
  <c r="L97" i="5" s="1"/>
  <c r="L95" i="5" a="1"/>
  <c r="L95" i="5" s="1"/>
  <c r="L93" i="5" a="1"/>
  <c r="L93" i="5" s="1"/>
  <c r="L91" i="5" a="1"/>
  <c r="L91" i="5" s="1"/>
  <c r="L89" i="5" a="1"/>
  <c r="L89" i="5" s="1"/>
  <c r="L87" i="5" a="1"/>
  <c r="L87" i="5" s="1"/>
  <c r="L85" i="5" a="1"/>
  <c r="L85" i="5" s="1"/>
  <c r="L83" i="5" a="1"/>
  <c r="L83" i="5" s="1"/>
  <c r="L81" i="5" a="1"/>
  <c r="L81" i="5" s="1"/>
  <c r="L79" i="5" a="1"/>
  <c r="L79" i="5" s="1"/>
  <c r="L77" i="5" a="1"/>
  <c r="L77" i="5" s="1"/>
  <c r="L75" i="5" a="1"/>
  <c r="L75" i="5" s="1"/>
  <c r="L73" i="5" a="1"/>
  <c r="L73" i="5" s="1"/>
  <c r="L71" i="5" a="1"/>
  <c r="L71" i="5" s="1"/>
  <c r="L69" i="5" a="1"/>
  <c r="L69" i="5" s="1"/>
  <c r="L67" i="5" a="1"/>
  <c r="L67" i="5" s="1"/>
  <c r="L65" i="5" a="1"/>
  <c r="L65" i="5" s="1"/>
  <c r="L63" i="5" a="1"/>
  <c r="L63" i="5" s="1"/>
  <c r="L61" i="5" a="1"/>
  <c r="L61" i="5" s="1"/>
  <c r="L59" i="5" a="1"/>
  <c r="L59" i="5" s="1"/>
  <c r="L57" i="5" a="1"/>
  <c r="L57" i="5" s="1"/>
  <c r="L55" i="5" a="1"/>
  <c r="L55" i="5" s="1"/>
  <c r="L53" i="5" a="1"/>
  <c r="L53" i="5" s="1"/>
  <c r="L94" i="5" a="1"/>
  <c r="L94" i="5" s="1"/>
  <c r="L92" i="5" a="1"/>
  <c r="L92" i="5" s="1"/>
  <c r="L88" i="5" a="1"/>
  <c r="L88" i="5" s="1"/>
  <c r="L76" i="5" a="1"/>
  <c r="L76" i="5" s="1"/>
  <c r="L68" i="5" a="1"/>
  <c r="L68" i="5" s="1"/>
  <c r="L64" i="5" a="1"/>
  <c r="L64" i="5" s="1"/>
  <c r="L56" i="5" a="1"/>
  <c r="L56" i="5" s="1"/>
  <c r="L96" i="5" a="1"/>
  <c r="L96" i="5" s="1"/>
  <c r="L86" i="5" a="1"/>
  <c r="L86" i="5" s="1"/>
  <c r="L82" i="5" a="1"/>
  <c r="L82" i="5" s="1"/>
  <c r="L78" i="5" a="1"/>
  <c r="L78" i="5" s="1"/>
  <c r="L74" i="5" a="1"/>
  <c r="L74" i="5" s="1"/>
  <c r="L70" i="5" a="1"/>
  <c r="L70" i="5" s="1"/>
  <c r="L66" i="5" a="1"/>
  <c r="L66" i="5" s="1"/>
  <c r="L62" i="5" a="1"/>
  <c r="L62" i="5" s="1"/>
  <c r="L58" i="5" a="1"/>
  <c r="L58" i="5" s="1"/>
  <c r="L54" i="5" a="1"/>
  <c r="L54" i="5" s="1"/>
  <c r="L90" i="5" a="1"/>
  <c r="L90" i="5" s="1"/>
  <c r="L84" i="5" a="1"/>
  <c r="L84" i="5" s="1"/>
  <c r="L80" i="5" a="1"/>
  <c r="L80" i="5" s="1"/>
  <c r="L72" i="5" a="1"/>
  <c r="L72" i="5" s="1"/>
  <c r="L60" i="5" a="1"/>
  <c r="L60" i="5" s="1"/>
  <c r="J3" i="5"/>
  <c r="J4" i="5"/>
  <c r="J2" i="5"/>
  <c r="J5" i="5"/>
  <c r="K96" i="4" a="1"/>
  <c r="K96" i="4" s="1"/>
  <c r="K94" i="4" a="1"/>
  <c r="K94" i="4" s="1"/>
  <c r="K92" i="4" a="1"/>
  <c r="K92" i="4" s="1"/>
  <c r="K90" i="4" a="1"/>
  <c r="K90" i="4" s="1"/>
  <c r="K88" i="4" a="1"/>
  <c r="K88" i="4" s="1"/>
  <c r="K86" i="4" a="1"/>
  <c r="K86" i="4" s="1"/>
  <c r="K84" i="4" a="1"/>
  <c r="K84" i="4" s="1"/>
  <c r="K82" i="4" a="1"/>
  <c r="K82" i="4" s="1"/>
  <c r="K80" i="4" a="1"/>
  <c r="K80" i="4" s="1"/>
  <c r="K78" i="4" a="1"/>
  <c r="K78" i="4" s="1"/>
  <c r="K76" i="4" a="1"/>
  <c r="K76" i="4" s="1"/>
  <c r="K74" i="4" a="1"/>
  <c r="K74" i="4" s="1"/>
  <c r="K72" i="4" a="1"/>
  <c r="K72" i="4" s="1"/>
  <c r="K70" i="4" a="1"/>
  <c r="K70" i="4" s="1"/>
  <c r="K68" i="4" a="1"/>
  <c r="K68" i="4" s="1"/>
  <c r="K66" i="4" a="1"/>
  <c r="K66" i="4" s="1"/>
  <c r="K64" i="4" a="1"/>
  <c r="K64" i="4" s="1"/>
  <c r="K62" i="4" a="1"/>
  <c r="K62" i="4" s="1"/>
  <c r="K60" i="4" a="1"/>
  <c r="K60" i="4" s="1"/>
  <c r="K58" i="4" a="1"/>
  <c r="K58" i="4" s="1"/>
  <c r="K56" i="4" a="1"/>
  <c r="K56" i="4" s="1"/>
  <c r="K54" i="4" a="1"/>
  <c r="K54" i="4" s="1"/>
  <c r="K97" i="4" a="1"/>
  <c r="K97" i="4" s="1"/>
  <c r="K87" i="4" a="1"/>
  <c r="K87" i="4" s="1"/>
  <c r="K83" i="4" a="1"/>
  <c r="K83" i="4" s="1"/>
  <c r="K79" i="4" a="1"/>
  <c r="K79" i="4" s="1"/>
  <c r="K75" i="4" a="1"/>
  <c r="K75" i="4" s="1"/>
  <c r="K71" i="4" a="1"/>
  <c r="K71" i="4" s="1"/>
  <c r="K67" i="4" a="1"/>
  <c r="K67" i="4" s="1"/>
  <c r="K63" i="4" a="1"/>
  <c r="K63" i="4" s="1"/>
  <c r="K59" i="4" a="1"/>
  <c r="K59" i="4" s="1"/>
  <c r="K55" i="4" a="1"/>
  <c r="K55" i="4" s="1"/>
  <c r="K85" i="4" a="1"/>
  <c r="K85" i="4" s="1"/>
  <c r="K77" i="4" a="1"/>
  <c r="K77" i="4" s="1"/>
  <c r="K69" i="4" a="1"/>
  <c r="K69" i="4" s="1"/>
  <c r="K57" i="4" a="1"/>
  <c r="K57" i="4" s="1"/>
  <c r="K93" i="4" a="1"/>
  <c r="K93" i="4" s="1"/>
  <c r="K91" i="4" a="1"/>
  <c r="K91" i="4" s="1"/>
  <c r="K89" i="4" a="1"/>
  <c r="K89" i="4" s="1"/>
  <c r="K81" i="4" a="1"/>
  <c r="K81" i="4" s="1"/>
  <c r="K73" i="4" a="1"/>
  <c r="K73" i="4" s="1"/>
  <c r="K65" i="4" a="1"/>
  <c r="K65" i="4" s="1"/>
  <c r="K61" i="4" a="1"/>
  <c r="K61" i="4" s="1"/>
  <c r="K53" i="4" a="1"/>
  <c r="K53" i="4" s="1"/>
  <c r="K95" i="4" a="1"/>
  <c r="K95" i="4" s="1"/>
  <c r="I3" i="4"/>
  <c r="I4" i="4"/>
  <c r="I2" i="4"/>
  <c r="I5" i="4"/>
  <c r="L97" i="4" a="1"/>
  <c r="L97" i="4" s="1"/>
  <c r="L95" i="4" a="1"/>
  <c r="L95" i="4" s="1"/>
  <c r="L93" i="4" a="1"/>
  <c r="L93" i="4" s="1"/>
  <c r="L91" i="4" a="1"/>
  <c r="L91" i="4" s="1"/>
  <c r="L89" i="4" a="1"/>
  <c r="L89" i="4" s="1"/>
  <c r="L87" i="4" a="1"/>
  <c r="L87" i="4" s="1"/>
  <c r="L85" i="4" a="1"/>
  <c r="L85" i="4" s="1"/>
  <c r="L83" i="4" a="1"/>
  <c r="L83" i="4" s="1"/>
  <c r="L81" i="4" a="1"/>
  <c r="L81" i="4" s="1"/>
  <c r="L79" i="4" a="1"/>
  <c r="L79" i="4" s="1"/>
  <c r="L77" i="4" a="1"/>
  <c r="L77" i="4" s="1"/>
  <c r="L75" i="4" a="1"/>
  <c r="L75" i="4" s="1"/>
  <c r="L73" i="4" a="1"/>
  <c r="L73" i="4" s="1"/>
  <c r="L71" i="4" a="1"/>
  <c r="L71" i="4" s="1"/>
  <c r="L69" i="4" a="1"/>
  <c r="L69" i="4" s="1"/>
  <c r="L67" i="4" a="1"/>
  <c r="L67" i="4" s="1"/>
  <c r="L65" i="4" a="1"/>
  <c r="L65" i="4" s="1"/>
  <c r="L63" i="4" a="1"/>
  <c r="L63" i="4" s="1"/>
  <c r="L61" i="4" a="1"/>
  <c r="L61" i="4" s="1"/>
  <c r="L59" i="4" a="1"/>
  <c r="L59" i="4" s="1"/>
  <c r="L57" i="4" a="1"/>
  <c r="L57" i="4" s="1"/>
  <c r="L55" i="4" a="1"/>
  <c r="L55" i="4" s="1"/>
  <c r="L53" i="4" a="1"/>
  <c r="L53" i="4" s="1"/>
  <c r="L94" i="4" a="1"/>
  <c r="L94" i="4" s="1"/>
  <c r="L88" i="4" a="1"/>
  <c r="L88" i="4" s="1"/>
  <c r="L84" i="4" a="1"/>
  <c r="L84" i="4" s="1"/>
  <c r="L80" i="4" a="1"/>
  <c r="L80" i="4" s="1"/>
  <c r="L76" i="4" a="1"/>
  <c r="L76" i="4" s="1"/>
  <c r="L72" i="4" a="1"/>
  <c r="L72" i="4" s="1"/>
  <c r="L68" i="4" a="1"/>
  <c r="L68" i="4" s="1"/>
  <c r="L64" i="4" a="1"/>
  <c r="L64" i="4" s="1"/>
  <c r="L60" i="4" a="1"/>
  <c r="L60" i="4" s="1"/>
  <c r="L56" i="4" a="1"/>
  <c r="L56" i="4" s="1"/>
  <c r="L96" i="4" a="1"/>
  <c r="L96" i="4" s="1"/>
  <c r="L86" i="4" a="1"/>
  <c r="L86" i="4" s="1"/>
  <c r="L78" i="4" a="1"/>
  <c r="L78" i="4" s="1"/>
  <c r="L70" i="4" a="1"/>
  <c r="L70" i="4" s="1"/>
  <c r="L58" i="4" a="1"/>
  <c r="L58" i="4" s="1"/>
  <c r="L92" i="4" a="1"/>
  <c r="L92" i="4" s="1"/>
  <c r="L90" i="4" a="1"/>
  <c r="L90" i="4" s="1"/>
  <c r="L82" i="4" a="1"/>
  <c r="L82" i="4" s="1"/>
  <c r="L74" i="4" a="1"/>
  <c r="L74" i="4" s="1"/>
  <c r="L66" i="4" a="1"/>
  <c r="L66" i="4" s="1"/>
  <c r="L62" i="4" a="1"/>
  <c r="L62" i="4" s="1"/>
  <c r="L54" i="4" a="1"/>
  <c r="L54" i="4" s="1"/>
  <c r="K14" i="7" l="1"/>
  <c r="L3" i="7"/>
  <c r="M3" i="7" s="1"/>
  <c r="K13" i="7"/>
  <c r="L4" i="7"/>
  <c r="M4" i="7" s="1"/>
  <c r="K5" i="6"/>
  <c r="K4" i="6"/>
  <c r="K13" i="6" s="1"/>
  <c r="K3" i="6"/>
  <c r="K14" i="6" s="1"/>
  <c r="K2" i="6"/>
  <c r="I2" i="5"/>
  <c r="I4" i="5"/>
  <c r="L4" i="5" s="1"/>
  <c r="M4" i="5" s="1"/>
  <c r="I3" i="5"/>
  <c r="K14" i="5" s="1"/>
  <c r="I5" i="5"/>
  <c r="K5" i="5"/>
  <c r="K4" i="5"/>
  <c r="K2" i="5"/>
  <c r="K3" i="5"/>
  <c r="J5" i="4"/>
  <c r="J3" i="4"/>
  <c r="J4" i="4"/>
  <c r="J2" i="4"/>
  <c r="K5" i="4"/>
  <c r="K4" i="4"/>
  <c r="K2" i="4"/>
  <c r="K3" i="4"/>
  <c r="L3" i="6" l="1"/>
  <c r="M3" i="6" s="1"/>
  <c r="L4" i="6"/>
  <c r="M4" i="6" s="1"/>
  <c r="K13" i="5"/>
  <c r="L3" i="5"/>
  <c r="M3" i="5" s="1"/>
  <c r="K14" i="4"/>
  <c r="L3" i="4"/>
  <c r="M3" i="4" s="1"/>
  <c r="K13" i="4"/>
  <c r="L4" i="4"/>
  <c r="M4" i="4" s="1"/>
</calcChain>
</file>

<file path=xl/comments1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Cido</author>
  </authors>
  <commentList>
    <comment ref="H5" authorId="0" shapeId="0" xr:uid="{B27585E3-43A7-4EFD-B96E-41CBEF86CE2B}">
      <text>
        <r>
          <rPr>
            <b/>
            <sz val="9"/>
            <color indexed="81"/>
            <rFont val="Segoe UI"/>
            <family val="2"/>
          </rPr>
          <t>Cido:</t>
        </r>
        <r>
          <rPr>
            <sz val="9"/>
            <color indexed="81"/>
            <rFont val="Segoe UI"/>
            <family val="2"/>
          </rPr>
          <t xml:space="preserve">
O desvio padrão é uma medida do grau de dispersão dos valores em relação ao valor médio (a média).</t>
        </r>
      </text>
    </comment>
    <comment ref="K50" authorId="0" shapeId="0" xr:uid="{A68DAD52-E5CB-4C59-A08A-AA34ED342417}">
      <text>
        <r>
          <rPr>
            <b/>
            <sz val="9"/>
            <color indexed="81"/>
            <rFont val="Segoe UI"/>
            <family val="2"/>
          </rPr>
          <t>Cido:</t>
        </r>
        <r>
          <rPr>
            <sz val="9"/>
            <color indexed="81"/>
            <rFont val="Segoe UI"/>
            <family val="2"/>
          </rPr>
          <t xml:space="preserve">
ENCONTRA A PRIMEIRA VEZ QUE O NOME SURGE NO BD</t>
        </r>
      </text>
    </comment>
    <comment ref="J51" authorId="0" shapeId="0" xr:uid="{02DECBCA-4489-48DD-A026-6AC1BA0B66C3}">
      <text>
        <r>
          <rPr>
            <b/>
            <sz val="9"/>
            <color indexed="81"/>
            <rFont val="Segoe UI"/>
            <family val="2"/>
          </rPr>
          <t>Cido:</t>
        </r>
        <r>
          <rPr>
            <sz val="9"/>
            <color indexed="81"/>
            <rFont val="Segoe UI"/>
            <family val="2"/>
          </rPr>
          <t xml:space="preserve">
ENCONTRA O NÚMERO TOTAL DE VOLTAS DADA PELO PILOTO</t>
        </r>
      </text>
    </comment>
    <comment ref="J52" authorId="0" shapeId="0" xr:uid="{FE71F4A5-BFE3-4A32-8440-00634F5809A3}">
      <text>
        <r>
          <rPr>
            <b/>
            <sz val="9"/>
            <color indexed="81"/>
            <rFont val="Segoe UI"/>
            <family val="2"/>
          </rPr>
          <t>Cido:</t>
        </r>
        <r>
          <rPr>
            <sz val="9"/>
            <color indexed="81"/>
            <rFont val="Segoe UI"/>
            <family val="2"/>
          </rPr>
          <t xml:space="preserve">
BUSCA O NOME DO PILOTO QUE ESCOLHEMOS COMO 1</t>
        </r>
      </text>
    </comment>
  </commentList>
</comments>
</file>

<file path=xl/comments2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Cido</author>
  </authors>
  <commentList>
    <comment ref="H5" authorId="0" shapeId="0" xr:uid="{001C6D19-4499-4D32-85CE-F350E8E42BBC}">
      <text>
        <r>
          <rPr>
            <b/>
            <sz val="9"/>
            <color indexed="81"/>
            <rFont val="Segoe UI"/>
            <family val="2"/>
          </rPr>
          <t>Cido:</t>
        </r>
        <r>
          <rPr>
            <sz val="9"/>
            <color indexed="81"/>
            <rFont val="Segoe UI"/>
            <family val="2"/>
          </rPr>
          <t xml:space="preserve">
O desvio padrão é uma medida do grau de dispersão dos valores em relação ao valor médio (a média).</t>
        </r>
      </text>
    </comment>
    <comment ref="K50" authorId="0" shapeId="0" xr:uid="{E4C6D504-300D-45F1-B1B3-3EA76B704DCF}">
      <text>
        <r>
          <rPr>
            <b/>
            <sz val="9"/>
            <color indexed="81"/>
            <rFont val="Segoe UI"/>
            <family val="2"/>
          </rPr>
          <t>Cido:</t>
        </r>
        <r>
          <rPr>
            <sz val="9"/>
            <color indexed="81"/>
            <rFont val="Segoe UI"/>
            <family val="2"/>
          </rPr>
          <t xml:space="preserve">
ENCONTRA A PRIMEIRA VEZ QUE O NOME SURGE NO BD</t>
        </r>
      </text>
    </comment>
    <comment ref="J51" authorId="0" shapeId="0" xr:uid="{52D67752-9B10-47AE-9C76-2BE9CC7382D6}">
      <text>
        <r>
          <rPr>
            <b/>
            <sz val="9"/>
            <color indexed="81"/>
            <rFont val="Segoe UI"/>
            <family val="2"/>
          </rPr>
          <t>Cido:</t>
        </r>
        <r>
          <rPr>
            <sz val="9"/>
            <color indexed="81"/>
            <rFont val="Segoe UI"/>
            <family val="2"/>
          </rPr>
          <t xml:space="preserve">
ENCONTRA O NÚMERO TOTAL DE VOLTAS DADA PELO PILOTO</t>
        </r>
      </text>
    </comment>
    <comment ref="J52" authorId="0" shapeId="0" xr:uid="{B46EED5D-0255-412A-B3BD-3924A4F37AB7}">
      <text>
        <r>
          <rPr>
            <b/>
            <sz val="9"/>
            <color indexed="81"/>
            <rFont val="Segoe UI"/>
            <family val="2"/>
          </rPr>
          <t>Cido:</t>
        </r>
        <r>
          <rPr>
            <sz val="9"/>
            <color indexed="81"/>
            <rFont val="Segoe UI"/>
            <family val="2"/>
          </rPr>
          <t xml:space="preserve">
BUSCA O NOME DO PILOTO QUE ESCOLHEMOS COMO 1</t>
        </r>
      </text>
    </comment>
  </commentList>
</comments>
</file>

<file path=xl/comments3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Cido</author>
  </authors>
  <commentList>
    <comment ref="H5" authorId="0" shapeId="0" xr:uid="{9B24B668-CAC5-4338-AFD6-963C6F700DCC}">
      <text>
        <r>
          <rPr>
            <b/>
            <sz val="9"/>
            <color indexed="81"/>
            <rFont val="Segoe UI"/>
            <family val="2"/>
          </rPr>
          <t>Cido:</t>
        </r>
        <r>
          <rPr>
            <sz val="9"/>
            <color indexed="81"/>
            <rFont val="Segoe UI"/>
            <family val="2"/>
          </rPr>
          <t xml:space="preserve">
O desvio padrão é uma medida do grau de dispersão dos valores em relação ao valor médio (a média).</t>
        </r>
      </text>
    </comment>
    <comment ref="K50" authorId="0" shapeId="0" xr:uid="{F8F8FA24-DB6A-47BB-B3B3-DA3FBD38F7FC}">
      <text>
        <r>
          <rPr>
            <b/>
            <sz val="9"/>
            <color indexed="81"/>
            <rFont val="Segoe UI"/>
            <family val="2"/>
          </rPr>
          <t>Cido:</t>
        </r>
        <r>
          <rPr>
            <sz val="9"/>
            <color indexed="81"/>
            <rFont val="Segoe UI"/>
            <family val="2"/>
          </rPr>
          <t xml:space="preserve">
ENCONTRA A PRIMEIRA VEZ QUE O NOME SURGE NO BD</t>
        </r>
      </text>
    </comment>
    <comment ref="J51" authorId="0" shapeId="0" xr:uid="{116E81E1-EC0F-45AB-A20A-D0C914330F10}">
      <text>
        <r>
          <rPr>
            <b/>
            <sz val="9"/>
            <color indexed="81"/>
            <rFont val="Segoe UI"/>
            <family val="2"/>
          </rPr>
          <t>Cido:</t>
        </r>
        <r>
          <rPr>
            <sz val="9"/>
            <color indexed="81"/>
            <rFont val="Segoe UI"/>
            <family val="2"/>
          </rPr>
          <t xml:space="preserve">
ENCONTRA O NÚMERO TOTAL DE VOLTAS DADA PELO PILOTO</t>
        </r>
      </text>
    </comment>
    <comment ref="J52" authorId="0" shapeId="0" xr:uid="{51360565-EA9B-417E-BE7A-79F209C6AFA4}">
      <text>
        <r>
          <rPr>
            <b/>
            <sz val="9"/>
            <color indexed="81"/>
            <rFont val="Segoe UI"/>
            <family val="2"/>
          </rPr>
          <t>Cido:</t>
        </r>
        <r>
          <rPr>
            <sz val="9"/>
            <color indexed="81"/>
            <rFont val="Segoe UI"/>
            <family val="2"/>
          </rPr>
          <t xml:space="preserve">
BUSCA O NOME DO PILOTO QUE ESCOLHEMOS COMO 1</t>
        </r>
      </text>
    </comment>
  </commentList>
</comments>
</file>

<file path=xl/comments4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Cido</author>
  </authors>
  <commentList>
    <comment ref="H5" authorId="0" shapeId="0" xr:uid="{970BBA5A-C691-4385-8531-7C03C0772216}">
      <text>
        <r>
          <rPr>
            <b/>
            <sz val="9"/>
            <color indexed="81"/>
            <rFont val="Segoe UI"/>
            <family val="2"/>
          </rPr>
          <t>Cido:</t>
        </r>
        <r>
          <rPr>
            <sz val="9"/>
            <color indexed="81"/>
            <rFont val="Segoe UI"/>
            <family val="2"/>
          </rPr>
          <t xml:space="preserve">
O desvio padrão é uma medida do grau de dispersão dos valores em relação ao valor médio (a média).</t>
        </r>
      </text>
    </comment>
    <comment ref="K50" authorId="0" shapeId="0" xr:uid="{4C71AA2E-B1BB-432C-AC1D-3A7A37FFE9BC}">
      <text>
        <r>
          <rPr>
            <b/>
            <sz val="9"/>
            <color indexed="81"/>
            <rFont val="Segoe UI"/>
            <family val="2"/>
          </rPr>
          <t>Cido:</t>
        </r>
        <r>
          <rPr>
            <sz val="9"/>
            <color indexed="81"/>
            <rFont val="Segoe UI"/>
            <family val="2"/>
          </rPr>
          <t xml:space="preserve">
ENCONTRA A PRIMEIRA VEZ QUE O NOME SURGE NO BD</t>
        </r>
      </text>
    </comment>
    <comment ref="J51" authorId="0" shapeId="0" xr:uid="{D33B0CCC-5A97-4878-B9E2-3BCD7303D55B}">
      <text>
        <r>
          <rPr>
            <b/>
            <sz val="9"/>
            <color indexed="81"/>
            <rFont val="Segoe UI"/>
            <family val="2"/>
          </rPr>
          <t>Cido:</t>
        </r>
        <r>
          <rPr>
            <sz val="9"/>
            <color indexed="81"/>
            <rFont val="Segoe UI"/>
            <family val="2"/>
          </rPr>
          <t xml:space="preserve">
ENCONTRA O NÚMERO TOTAL DE VOLTAS DADA PELO PILOTO</t>
        </r>
      </text>
    </comment>
    <comment ref="J52" authorId="0" shapeId="0" xr:uid="{C7CC053C-3BB6-4DA7-84DC-12437F118782}">
      <text>
        <r>
          <rPr>
            <b/>
            <sz val="9"/>
            <color indexed="81"/>
            <rFont val="Segoe UI"/>
            <family val="2"/>
          </rPr>
          <t>Cido:</t>
        </r>
        <r>
          <rPr>
            <sz val="9"/>
            <color indexed="81"/>
            <rFont val="Segoe UI"/>
            <family val="2"/>
          </rPr>
          <t xml:space="preserve">
BUSCA O NOME DO PILOTO QUE ESCOLHEMOS COMO 1</t>
        </r>
      </text>
    </comment>
  </commentList>
</comments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<sst xmlns="http://schemas.openxmlformats.org/spreadsheetml/2006/main" count="180" uniqueCount="31">
  <si>
    <t>VOLTA</t>
  </si>
  <si>
    <t>PILOTO</t>
  </si>
  <si>
    <t>MÉDIA</t>
  </si>
  <si>
    <t>MAXIMA</t>
  </si>
  <si>
    <t>MÍNIMA</t>
  </si>
  <si>
    <t>Desvio Padrão</t>
  </si>
  <si>
    <t>TEMPO TOTAL</t>
  </si>
  <si>
    <t>VOLTAS</t>
  </si>
  <si>
    <t>Obs.: Selecione até 3 pilotos colocando na frente do seu nome o números 1,2 e 3.</t>
  </si>
  <si>
    <t>Jarbas Reis</t>
  </si>
  <si>
    <t>Lucio Chequer</t>
  </si>
  <si>
    <t>Rodrigo Mercadante</t>
  </si>
  <si>
    <t>Fernando Mota</t>
  </si>
  <si>
    <t>Gui Figueiredo</t>
  </si>
  <si>
    <t>Phelipe Gabriel</t>
  </si>
  <si>
    <t>Marcelo Campos</t>
  </si>
  <si>
    <t>Bruno Nosse</t>
  </si>
  <si>
    <t>Vitor Dias</t>
  </si>
  <si>
    <t>Eduardo Dias</t>
  </si>
  <si>
    <t>Anderson Teixeira</t>
  </si>
  <si>
    <t>Diego Rodrigues</t>
  </si>
  <si>
    <t>Renato Amaral</t>
  </si>
  <si>
    <t>Frederico Papatella</t>
  </si>
  <si>
    <t>Samuel Farley</t>
  </si>
  <si>
    <t>Jean Paul</t>
  </si>
  <si>
    <t>Christian Guedes</t>
  </si>
  <si>
    <t>Alexandre Melillo</t>
  </si>
  <si>
    <t>Guilherme Alves</t>
  </si>
  <si>
    <t>Ricardo Amaral</t>
  </si>
  <si>
    <t>Wander Neto</t>
  </si>
  <si>
    <t xml:space="preserve">Gijo 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</si>
</sst>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mm:ss.000"/>
  </numFmts>
  <fonts count="13" x14ac:knownFonts="1">
    <font>
      <sz val="10"/>
      <name val="Arial"/>
      <family val="2"/>
    </font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0"/>
      <name val="Arial"/>
      <family val="2"/>
    </font>
    <font>
      <b/>
      <sz val="11"/>
      <color indexed="8"/>
      <name val="Calibri"/>
      <family val="2"/>
    </font>
    <font>
      <b/>
      <u/>
      <sz val="16"/>
      <color rgb="FFFF0000"/>
      <name val="Arial"/>
      <family val="2"/>
    </font>
    <font>
      <b/>
      <sz val="11"/>
      <name val="Calibri"/>
      <family val="2"/>
      <scheme val="minor"/>
    </font>
    <font>
      <b/>
      <sz val="12"/>
      <color rgb="FFFF0000"/>
      <name val="Calibri"/>
      <family val="2"/>
      <scheme val="minor"/>
    </font>
    <font>
      <b/>
      <sz val="10"/>
      <name val="Arial"/>
      <family val="2"/>
    </font>
    <font>
      <sz val="10"/>
      <color theme="0"/>
      <name val="Arial"/>
      <family val="2"/>
    </font>
    <font>
      <b/>
      <sz val="9"/>
      <color indexed="81"/>
      <name val="Segoe UI"/>
      <family val="2"/>
    </font>
    <font>
      <sz val="9"/>
      <color indexed="81"/>
      <name val="Segoe UI"/>
      <family val="2"/>
    </font>
    <font>
      <b/>
      <sz val="10"/>
      <color rgb="FFFF0000"/>
      <name val="Arial"/>
      <family val="2"/>
    </font>
  </fonts>
  <fills count="8">
    <fill>
      <patternFill patternType="none"/>
    </fill>
    <fill>
      <patternFill patternType="gray125"/>
    </fill>
    <fill>
      <patternFill patternType="solid">
        <fgColor indexed="15"/>
        <bgColor indexed="64"/>
      </patternFill>
    </fill>
    <fill>
      <patternFill patternType="solid">
        <fgColor rgb="FFFFFF99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theme="9" tint="0.79998168889431442"/>
        <bgColor indexed="64"/>
      </patternFill>
    </fill>
    <fill>
      <patternFill patternType="solid">
        <fgColor theme="5" tint="-0.249977111117893"/>
        <bgColor indexed="64"/>
      </patternFill>
    </fill>
    <fill>
      <patternFill patternType="solid">
        <fgColor rgb="FF00B050"/>
        <bgColor indexed="64"/>
      </patternFill>
    </fill>
  </fills>
  <borders count="6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</borders>
  <cellStyleXfs count="3">
    <xf numFmtId="0" fontId="0" fillId="0" borderId="0"/>
    <xf numFmtId="0" fontId="3" fillId="0" borderId="0"/>
    <xf numFmtId="0" fontId="1" fillId="0" borderId="0"/>
  </cellStyleXfs>
  <cellXfs count="33">
    <xf numFmtId="0" fontId="0" fillId="0" borderId="0" xfId="0"/>
    <xf numFmtId="164" fontId="0" fillId="0" borderId="1" xfId="0" applyNumberFormat="1" applyBorder="1" applyAlignment="1" applyProtection="1">
      <alignment horizontal="center"/>
      <protection locked="0"/>
    </xf>
    <xf numFmtId="0" fontId="0" fillId="0" borderId="1" xfId="0" applyBorder="1" applyAlignment="1">
      <alignment horizontal="center"/>
    </xf>
    <xf numFmtId="0" fontId="4" fillId="2" borderId="1" xfId="0" applyFont="1" applyFill="1" applyBorder="1" applyAlignment="1">
      <alignment horizontal="center" vertical="center" wrapText="1"/>
    </xf>
    <xf numFmtId="0" fontId="3" fillId="0" borderId="0" xfId="0" applyFont="1" applyAlignment="1">
      <alignment horizontal="center" vertical="center" wrapText="1"/>
    </xf>
    <xf numFmtId="0" fontId="6" fillId="4" borderId="1" xfId="2" applyFont="1" applyFill="1" applyBorder="1" applyAlignment="1">
      <alignment horizontal="center" vertical="center"/>
    </xf>
    <xf numFmtId="0" fontId="7" fillId="5" borderId="1" xfId="2" applyFont="1" applyFill="1" applyBorder="1" applyAlignment="1">
      <alignment horizontal="center" vertical="center"/>
    </xf>
    <xf numFmtId="0" fontId="1" fillId="0" borderId="0" xfId="2"/>
    <xf numFmtId="0" fontId="3" fillId="0" borderId="1" xfId="1" applyBorder="1" applyAlignment="1" applyProtection="1">
      <alignment horizontal="center" vertical="center"/>
      <protection locked="0"/>
    </xf>
    <xf numFmtId="0" fontId="8" fillId="6" borderId="1" xfId="1" applyFont="1" applyFill="1" applyBorder="1"/>
    <xf numFmtId="0" fontId="3" fillId="0" borderId="0" xfId="1"/>
    <xf numFmtId="164" fontId="3" fillId="0" borderId="1" xfId="2" applyNumberFormat="1" applyFont="1" applyBorder="1" applyAlignment="1">
      <alignment horizontal="center" vertical="center"/>
    </xf>
    <xf numFmtId="0" fontId="3" fillId="0" borderId="1" xfId="1" applyBorder="1"/>
    <xf numFmtId="0" fontId="3" fillId="0" borderId="1" xfId="2" applyFont="1" applyBorder="1" applyAlignment="1">
      <alignment horizontal="center" vertical="center"/>
    </xf>
    <xf numFmtId="0" fontId="6" fillId="4" borderId="1" xfId="2" applyFont="1" applyFill="1" applyBorder="1" applyAlignment="1">
      <alignment horizontal="center" vertical="center" wrapText="1"/>
    </xf>
    <xf numFmtId="0" fontId="9" fillId="0" borderId="0" xfId="1" applyFont="1"/>
    <xf numFmtId="164" fontId="9" fillId="0" borderId="0" xfId="2" applyNumberFormat="1" applyFont="1" applyAlignment="1">
      <alignment horizontal="center" vertical="center"/>
    </xf>
    <xf numFmtId="0" fontId="6" fillId="0" borderId="1" xfId="2" applyFont="1" applyBorder="1" applyAlignment="1">
      <alignment horizontal="center"/>
    </xf>
    <xf numFmtId="0" fontId="0" fillId="0" borderId="1" xfId="2" applyFont="1" applyBorder="1" applyAlignment="1">
      <alignment horizontal="center" vertical="center"/>
    </xf>
    <xf numFmtId="0" fontId="1" fillId="0" borderId="1" xfId="2" applyBorder="1" applyAlignment="1">
      <alignment vertical="center"/>
    </xf>
    <xf numFmtId="0" fontId="1" fillId="0" borderId="1" xfId="2" applyBorder="1" applyAlignment="1">
      <alignment horizontal="center" vertical="center"/>
    </xf>
    <xf numFmtId="49" fontId="1" fillId="0" borderId="1" xfId="2" applyNumberFormat="1" applyBorder="1" applyAlignment="1">
      <alignment horizontal="center" vertical="center"/>
    </xf>
    <xf numFmtId="0" fontId="1" fillId="0" borderId="1" xfId="2" applyBorder="1" applyAlignment="1">
      <alignment horizontal="center"/>
    </xf>
    <xf numFmtId="0" fontId="6" fillId="0" borderId="5" xfId="2" applyFont="1" applyBorder="1" applyAlignment="1">
      <alignment horizontal="center"/>
    </xf>
    <xf numFmtId="0" fontId="2" fillId="0" borderId="1" xfId="2" applyFont="1" applyBorder="1" applyAlignment="1">
      <alignment horizontal="center" vertical="center"/>
    </xf>
    <xf numFmtId="0" fontId="3" fillId="0" borderId="1" xfId="1" applyBorder="1" applyAlignment="1">
      <alignment horizontal="center"/>
    </xf>
    <xf numFmtId="164" fontId="12" fillId="7" borderId="1" xfId="0" applyNumberFormat="1" applyFont="1" applyFill="1" applyBorder="1" applyAlignment="1" applyProtection="1">
      <alignment horizontal="center" vertical="center"/>
      <protection locked="0"/>
    </xf>
    <xf numFmtId="10" fontId="0" fillId="0" borderId="1" xfId="0" applyNumberFormat="1" applyBorder="1" applyAlignment="1" applyProtection="1">
      <alignment horizontal="center"/>
      <protection locked="0"/>
    </xf>
    <xf numFmtId="10" fontId="6" fillId="0" borderId="1" xfId="2" applyNumberFormat="1" applyFont="1" applyBorder="1" applyAlignment="1">
      <alignment horizontal="center"/>
    </xf>
    <xf numFmtId="10" fontId="3" fillId="0" borderId="1" xfId="2" applyNumberFormat="1" applyFont="1" applyBorder="1" applyAlignment="1">
      <alignment horizontal="center" vertical="center"/>
    </xf>
    <xf numFmtId="0" fontId="5" fillId="3" borderId="2" xfId="1" applyFont="1" applyFill="1" applyBorder="1" applyAlignment="1">
      <alignment horizontal="left" vertical="center" wrapText="1"/>
    </xf>
    <xf numFmtId="0" fontId="5" fillId="3" borderId="3" xfId="1" applyFont="1" applyFill="1" applyBorder="1" applyAlignment="1">
      <alignment horizontal="left" vertical="center" wrapText="1"/>
    </xf>
    <xf numFmtId="0" fontId="5" fillId="3" borderId="4" xfId="1" applyFont="1" applyFill="1" applyBorder="1" applyAlignment="1">
      <alignment horizontal="left" vertical="center" wrapText="1"/>
    </xf>
  </cellXfs>
  <cellStyles count="3">
    <cellStyle name="Normal" xfId="0" builtinId="0"/>
    <cellStyle name="Normal 2" xfId="1" xr:uid="{4DCF2AB2-80A2-4950-816A-A56096773A56}"/>
    <cellStyle name="Normal 6" xfId="2" xr:uid="{411AA2C4-B72C-43BF-B196-8EB9290B414B}"/>
  </cellStyles>
  <dxfs count="16">
    <dxf>
      <fill>
        <patternFill>
          <bgColor indexed="13"/>
        </patternFill>
      </fill>
    </dxf>
    <dxf>
      <fill>
        <patternFill>
          <bgColor indexed="15"/>
        </patternFill>
      </fill>
    </dxf>
    <dxf>
      <fill>
        <patternFill>
          <bgColor indexed="11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indexed="13"/>
        </patternFill>
      </fill>
    </dxf>
    <dxf>
      <fill>
        <patternFill>
          <bgColor indexed="15"/>
        </patternFill>
      </fill>
    </dxf>
    <dxf>
      <fill>
        <patternFill>
          <bgColor indexed="11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indexed="13"/>
        </patternFill>
      </fill>
    </dxf>
    <dxf>
      <fill>
        <patternFill>
          <bgColor indexed="15"/>
        </patternFill>
      </fill>
    </dxf>
    <dxf>
      <fill>
        <patternFill>
          <bgColor indexed="11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indexed="13"/>
        </patternFill>
      </fill>
    </dxf>
    <dxf>
      <fill>
        <patternFill>
          <bgColor indexed="15"/>
        </patternFill>
      </fill>
    </dxf>
    <dxf>
      <fill>
        <patternFill>
          <bgColor indexed="11"/>
        </patternFill>
      </fill>
    </dxf>
    <dxf>
      <font>
        <color rgb="FF9C0006"/>
      </font>
      <fill>
        <patternFill>
          <bgColor rgb="FFFFC7CE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eetMetadata" Target="metadata.xml"/><Relationship Id="rId3" Type="http://schemas.openxmlformats.org/officeDocument/2006/relationships/worksheet" Target="worksheets/sheet3.xml"/><Relationship Id="rId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5" Type="http://schemas.openxmlformats.org/officeDocument/2006/relationships/theme" Target="theme/theme1.xml"/><Relationship Id="rId4" Type="http://schemas.openxmlformats.org/officeDocument/2006/relationships/worksheet" Target="worksheets/sheet4.xml"/><Relationship Id="rId9" Type="http://schemas.openxmlformats.org/officeDocument/2006/relationships/calcChain" Target="calcChain.xml"/></Relationships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_rels/chart2.xml.rels><?xml version="1.0" encoding="UTF-8" standalone="yes"?>
<Relationships xmlns="http://schemas.openxmlformats.org/package/2006/relationships"><Relationship Id="rId2" Type="http://schemas.microsoft.com/office/2011/relationships/chartColorStyle" Target="colors2.xml"/><Relationship Id="rId1" Type="http://schemas.microsoft.com/office/2011/relationships/chartStyle" Target="style2.xml"/></Relationships>
</file>

<file path=xl/charts/_rels/chart3.xml.rels><?xml version="1.0" encoding="UTF-8" standalone="yes"?>
<Relationships xmlns="http://schemas.openxmlformats.org/package/2006/relationships"><Relationship Id="rId2" Type="http://schemas.microsoft.com/office/2011/relationships/chartColorStyle" Target="colors3.xml"/><Relationship Id="rId1" Type="http://schemas.microsoft.com/office/2011/relationships/chartStyle" Target="style3.xml"/></Relationships>
</file>

<file path=xl/charts/_rels/chart4.xml.rels><?xml version="1.0" encoding="UTF-8" standalone="yes"?>
<Relationships xmlns="http://schemas.openxmlformats.org/package/2006/relationships"><Relationship Id="rId2" Type="http://schemas.microsoft.com/office/2011/relationships/chartColorStyle" Target="colors4.xml"/><Relationship Id="rId1" Type="http://schemas.microsoft.com/office/2011/relationships/chartStyle" Target="style4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pt-B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/>
      <c:scatterChart>
        <c:scatterStyle val="lineMarker"/>
        <c:varyColors val="0"/>
        <c:ser>
          <c:idx val="1"/>
          <c:order val="0"/>
          <c:tx>
            <c:strRef>
              <c:f>'ETAPA 4'!$J$52</c:f>
              <c:strCache>
                <c:ptCount val="1"/>
                <c:pt idx="0">
                  <c:v>Fernando Mota</c:v>
                </c:pt>
              </c:strCache>
            </c:strRef>
          </c:tx>
          <c:spPr>
            <a:ln w="9525" cap="rnd">
              <a:solidFill>
                <a:schemeClr val="accent2"/>
              </a:solidFill>
              <a:round/>
            </a:ln>
            <a:effectLst>
              <a:outerShdw blurRad="57150" dist="19050" dir="5400000" algn="ctr" rotWithShape="0">
                <a:srgbClr val="000000">
                  <a:alpha val="63000"/>
                </a:srgbClr>
              </a:outerShdw>
            </a:effectLst>
          </c:spPr>
          <c:marker>
            <c:symbol val="circle"/>
            <c:size val="6"/>
            <c:spPr>
              <a:solidFill>
                <a:schemeClr val="tx1">
                  <a:lumMod val="95000"/>
                  <a:lumOff val="5000"/>
                </a:schemeClr>
              </a:solidFill>
              <a:ln w="9525" cap="rnd">
                <a:solidFill>
                  <a:schemeClr val="accent2"/>
                </a:solidFill>
                <a:round/>
              </a:ln>
              <a:effectLst>
                <a:outerShdw blurRad="57150" dist="19050" dir="5400000" algn="ctr" rotWithShape="0">
                  <a:srgbClr val="000000">
                    <a:alpha val="63000"/>
                  </a:srgbClr>
                </a:outerShdw>
              </a:effectLst>
            </c:spPr>
          </c:marker>
          <c:dLbls>
            <c:numFmt formatCode="0.00%" sourceLinked="0"/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lt1">
                        <a:lumMod val="7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pt-BR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lt1">
                          <a:lumMod val="95000"/>
                          <a:alpha val="54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xVal>
            <c:numRef>
              <c:f>'ETAPA 4'!$A$107:$A$151</c:f>
              <c:numCache>
                <c:formatCode>General</c:formatCode>
                <c:ptCount val="45"/>
                <c:pt idx="0">
                  <c:v>2</c:v>
                </c:pt>
                <c:pt idx="1">
                  <c:v>3</c:v>
                </c:pt>
                <c:pt idx="2">
                  <c:v>4</c:v>
                </c:pt>
                <c:pt idx="3">
                  <c:v>5</c:v>
                </c:pt>
                <c:pt idx="4">
                  <c:v>6</c:v>
                </c:pt>
                <c:pt idx="5">
                  <c:v>7</c:v>
                </c:pt>
                <c:pt idx="6">
                  <c:v>8</c:v>
                </c:pt>
                <c:pt idx="7">
                  <c:v>9</c:v>
                </c:pt>
                <c:pt idx="8">
                  <c:v>10</c:v>
                </c:pt>
                <c:pt idx="9">
                  <c:v>11</c:v>
                </c:pt>
                <c:pt idx="10">
                  <c:v>12</c:v>
                </c:pt>
                <c:pt idx="11">
                  <c:v>13</c:v>
                </c:pt>
                <c:pt idx="12">
                  <c:v>14</c:v>
                </c:pt>
                <c:pt idx="13">
                  <c:v>15</c:v>
                </c:pt>
                <c:pt idx="14">
                  <c:v>16</c:v>
                </c:pt>
                <c:pt idx="15">
                  <c:v>17</c:v>
                </c:pt>
                <c:pt idx="16">
                  <c:v>18</c:v>
                </c:pt>
                <c:pt idx="17">
                  <c:v>19</c:v>
                </c:pt>
                <c:pt idx="18">
                  <c:v>20</c:v>
                </c:pt>
                <c:pt idx="19">
                  <c:v>21</c:v>
                </c:pt>
                <c:pt idx="20">
                  <c:v>22</c:v>
                </c:pt>
                <c:pt idx="21">
                  <c:v>23</c:v>
                </c:pt>
              </c:numCache>
            </c:numRef>
          </c:xVal>
          <c:yVal>
            <c:numRef>
              <c:f>'ETAPA 4'!$J$53:$J$97</c:f>
              <c:numCache>
                <c:formatCode>0.00%</c:formatCode>
                <c:ptCount val="45"/>
                <c:pt idx="0">
                  <c:v>3.7467404730317073E-2</c:v>
                </c:pt>
                <c:pt idx="1">
                  <c:v>4.0654497765985093E-2</c:v>
                </c:pt>
                <c:pt idx="2">
                  <c:v>1.6926666361681726E-2</c:v>
                </c:pt>
                <c:pt idx="3">
                  <c:v>7.2586425118564184E-3</c:v>
                </c:pt>
                <c:pt idx="4">
                  <c:v>2.8943074553578144E-2</c:v>
                </c:pt>
                <c:pt idx="5">
                  <c:v>1.9549537185293418E-2</c:v>
                </c:pt>
                <c:pt idx="6">
                  <c:v>2.1013465086844429E-2</c:v>
                </c:pt>
                <c:pt idx="7">
                  <c:v>3.6140720069534784E-3</c:v>
                </c:pt>
                <c:pt idx="8">
                  <c:v>4.9560059167086433E-3</c:v>
                </c:pt>
                <c:pt idx="9">
                  <c:v>3.5530750110556982E-3</c:v>
                </c:pt>
                <c:pt idx="10">
                  <c:v>9.2715433764885939E-3</c:v>
                </c:pt>
                <c:pt idx="11">
                  <c:v>5.3372371410686267E-4</c:v>
                </c:pt>
                <c:pt idx="12">
                  <c:v>6.4046845692847807E-3</c:v>
                </c:pt>
                <c:pt idx="13">
                  <c:v>1.1086204004452555E-2</c:v>
                </c:pt>
                <c:pt idx="14">
                  <c:v>9.2410448785397031E-3</c:v>
                </c:pt>
                <c:pt idx="15">
                  <c:v>9.0123061439223145E-3</c:v>
                </c:pt>
                <c:pt idx="16">
                  <c:v>6.6029248059532803E-3</c:v>
                </c:pt>
                <c:pt idx="17">
                  <c:v>1.5859218933465715E-3</c:v>
                </c:pt>
                <c:pt idx="18">
                  <c:v>0</c:v>
                </c:pt>
                <c:pt idx="19">
                  <c:v>1.5554233953976814E-3</c:v>
                </c:pt>
                <c:pt idx="20">
                  <c:v>1.6621681382192255E-3</c:v>
                </c:pt>
                <c:pt idx="21">
                  <c:v>2.1043963584794177E-3</c:v>
                </c:pt>
                <c:pt idx="22">
                  <c:v>0</c:v>
                </c:pt>
                <c:pt idx="23">
                  <c:v>0</c:v>
                </c:pt>
                <c:pt idx="24">
                  <c:v>0</c:v>
                </c:pt>
                <c:pt idx="25">
                  <c:v>0</c:v>
                </c:pt>
                <c:pt idx="26">
                  <c:v>0</c:v>
                </c:pt>
                <c:pt idx="27">
                  <c:v>0</c:v>
                </c:pt>
                <c:pt idx="28">
                  <c:v>0</c:v>
                </c:pt>
                <c:pt idx="29">
                  <c:v>0</c:v>
                </c:pt>
                <c:pt idx="30">
                  <c:v>0</c:v>
                </c:pt>
                <c:pt idx="31">
                  <c:v>0</c:v>
                </c:pt>
                <c:pt idx="32">
                  <c:v>0</c:v>
                </c:pt>
                <c:pt idx="33">
                  <c:v>0</c:v>
                </c:pt>
                <c:pt idx="34">
                  <c:v>0</c:v>
                </c:pt>
                <c:pt idx="35">
                  <c:v>0</c:v>
                </c:pt>
                <c:pt idx="36">
                  <c:v>0</c:v>
                </c:pt>
                <c:pt idx="37">
                  <c:v>0</c:v>
                </c:pt>
                <c:pt idx="38">
                  <c:v>0</c:v>
                </c:pt>
                <c:pt idx="39">
                  <c:v>0</c:v>
                </c:pt>
                <c:pt idx="40">
                  <c:v>0</c:v>
                </c:pt>
                <c:pt idx="41">
                  <c:v>0</c:v>
                </c:pt>
                <c:pt idx="42">
                  <c:v>0</c:v>
                </c:pt>
                <c:pt idx="43">
                  <c:v>0</c:v>
                </c:pt>
                <c:pt idx="44">
                  <c:v>0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0-A79C-4980-9825-9D4C3BFD2602}"/>
            </c:ext>
          </c:extLst>
        </c:ser>
        <c:ser>
          <c:idx val="0"/>
          <c:order val="1"/>
          <c:tx>
            <c:strRef>
              <c:f>'ETAPA 4'!$K$52</c:f>
              <c:strCache>
                <c:ptCount val="1"/>
                <c:pt idx="0">
                  <c:v>#N/D</c:v>
                </c:pt>
              </c:strCache>
            </c:strRef>
          </c:tx>
          <c:spPr>
            <a:ln w="9525" cap="rnd">
              <a:solidFill>
                <a:schemeClr val="accent1"/>
              </a:solidFill>
              <a:round/>
            </a:ln>
            <a:effectLst>
              <a:outerShdw blurRad="57150" dist="19050" dir="5400000" algn="ctr" rotWithShape="0">
                <a:srgbClr val="FF0000">
                  <a:alpha val="63000"/>
                </a:srgbClr>
              </a:outerShdw>
            </a:effectLst>
          </c:spPr>
          <c:marker>
            <c:symbol val="circle"/>
            <c:size val="6"/>
            <c:spPr>
              <a:solidFill>
                <a:srgbClr val="FF0000"/>
              </a:solidFill>
              <a:ln w="9525" cap="rnd">
                <a:solidFill>
                  <a:schemeClr val="accent1"/>
                </a:solidFill>
                <a:round/>
              </a:ln>
              <a:effectLst>
                <a:outerShdw blurRad="57150" dist="19050" dir="5400000" algn="ctr" rotWithShape="0">
                  <a:srgbClr val="FF0000">
                    <a:alpha val="63000"/>
                  </a:srgbClr>
                </a:outerShdw>
              </a:effectLst>
            </c:spPr>
          </c:marker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lt1">
                        <a:lumMod val="7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pt-BR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lt1">
                          <a:lumMod val="95000"/>
                          <a:alpha val="54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xVal>
            <c:numRef>
              <c:f>'ETAPA 4'!$A$107:$A$151</c:f>
              <c:numCache>
                <c:formatCode>General</c:formatCode>
                <c:ptCount val="45"/>
                <c:pt idx="0">
                  <c:v>2</c:v>
                </c:pt>
                <c:pt idx="1">
                  <c:v>3</c:v>
                </c:pt>
                <c:pt idx="2">
                  <c:v>4</c:v>
                </c:pt>
                <c:pt idx="3">
                  <c:v>5</c:v>
                </c:pt>
                <c:pt idx="4">
                  <c:v>6</c:v>
                </c:pt>
                <c:pt idx="5">
                  <c:v>7</c:v>
                </c:pt>
                <c:pt idx="6">
                  <c:v>8</c:v>
                </c:pt>
                <c:pt idx="7">
                  <c:v>9</c:v>
                </c:pt>
                <c:pt idx="8">
                  <c:v>10</c:v>
                </c:pt>
                <c:pt idx="9">
                  <c:v>11</c:v>
                </c:pt>
                <c:pt idx="10">
                  <c:v>12</c:v>
                </c:pt>
                <c:pt idx="11">
                  <c:v>13</c:v>
                </c:pt>
                <c:pt idx="12">
                  <c:v>14</c:v>
                </c:pt>
                <c:pt idx="13">
                  <c:v>15</c:v>
                </c:pt>
                <c:pt idx="14">
                  <c:v>16</c:v>
                </c:pt>
                <c:pt idx="15">
                  <c:v>17</c:v>
                </c:pt>
                <c:pt idx="16">
                  <c:v>18</c:v>
                </c:pt>
                <c:pt idx="17">
                  <c:v>19</c:v>
                </c:pt>
                <c:pt idx="18">
                  <c:v>20</c:v>
                </c:pt>
                <c:pt idx="19">
                  <c:v>21</c:v>
                </c:pt>
                <c:pt idx="20">
                  <c:v>22</c:v>
                </c:pt>
                <c:pt idx="21">
                  <c:v>23</c:v>
                </c:pt>
              </c:numCache>
            </c:numRef>
          </c:xVal>
          <c:yVal>
            <c:numRef>
              <c:f>'ETAPA 4'!$K$53:$K$97</c:f>
              <c:numCache>
                <c:formatCode>0.00%</c:formatCode>
                <c:ptCount val="45"/>
                <c:pt idx="0">
                  <c:v>#N/A</c:v>
                </c:pt>
                <c:pt idx="1">
                  <c:v>#N/A</c:v>
                </c:pt>
                <c:pt idx="2">
                  <c:v>#N/A</c:v>
                </c:pt>
                <c:pt idx="3">
                  <c:v>#N/A</c:v>
                </c:pt>
                <c:pt idx="4">
                  <c:v>#N/A</c:v>
                </c:pt>
                <c:pt idx="5">
                  <c:v>#N/A</c:v>
                </c:pt>
                <c:pt idx="6">
                  <c:v>#N/A</c:v>
                </c:pt>
                <c:pt idx="7">
                  <c:v>#N/A</c:v>
                </c:pt>
                <c:pt idx="8">
                  <c:v>#N/A</c:v>
                </c:pt>
                <c:pt idx="9">
                  <c:v>#N/A</c:v>
                </c:pt>
                <c:pt idx="10">
                  <c:v>#N/A</c:v>
                </c:pt>
                <c:pt idx="11">
                  <c:v>#N/A</c:v>
                </c:pt>
                <c:pt idx="12">
                  <c:v>#N/A</c:v>
                </c:pt>
                <c:pt idx="13">
                  <c:v>#N/A</c:v>
                </c:pt>
                <c:pt idx="14">
                  <c:v>#N/A</c:v>
                </c:pt>
                <c:pt idx="15">
                  <c:v>#N/A</c:v>
                </c:pt>
                <c:pt idx="16">
                  <c:v>#N/A</c:v>
                </c:pt>
                <c:pt idx="17">
                  <c:v>#N/A</c:v>
                </c:pt>
                <c:pt idx="18">
                  <c:v>#N/A</c:v>
                </c:pt>
                <c:pt idx="19">
                  <c:v>#N/A</c:v>
                </c:pt>
                <c:pt idx="20">
                  <c:v>#N/A</c:v>
                </c:pt>
                <c:pt idx="21">
                  <c:v>#N/A</c:v>
                </c:pt>
                <c:pt idx="22">
                  <c:v>#N/A</c:v>
                </c:pt>
                <c:pt idx="23">
                  <c:v>#N/A</c:v>
                </c:pt>
                <c:pt idx="24">
                  <c:v>#N/A</c:v>
                </c:pt>
                <c:pt idx="25">
                  <c:v>#N/A</c:v>
                </c:pt>
                <c:pt idx="26">
                  <c:v>#N/A</c:v>
                </c:pt>
                <c:pt idx="27">
                  <c:v>#N/A</c:v>
                </c:pt>
                <c:pt idx="28">
                  <c:v>#N/A</c:v>
                </c:pt>
                <c:pt idx="29">
                  <c:v>#N/A</c:v>
                </c:pt>
                <c:pt idx="30">
                  <c:v>#N/A</c:v>
                </c:pt>
                <c:pt idx="31">
                  <c:v>#N/A</c:v>
                </c:pt>
                <c:pt idx="32">
                  <c:v>#N/A</c:v>
                </c:pt>
                <c:pt idx="33">
                  <c:v>#N/A</c:v>
                </c:pt>
                <c:pt idx="34">
                  <c:v>#N/A</c:v>
                </c:pt>
                <c:pt idx="35">
                  <c:v>#N/A</c:v>
                </c:pt>
                <c:pt idx="36">
                  <c:v>#N/A</c:v>
                </c:pt>
                <c:pt idx="37">
                  <c:v>#N/A</c:v>
                </c:pt>
                <c:pt idx="38">
                  <c:v>#N/A</c:v>
                </c:pt>
                <c:pt idx="39">
                  <c:v>#N/A</c:v>
                </c:pt>
                <c:pt idx="40">
                  <c:v>#N/A</c:v>
                </c:pt>
                <c:pt idx="41">
                  <c:v>#N/A</c:v>
                </c:pt>
                <c:pt idx="42">
                  <c:v>#N/A</c:v>
                </c:pt>
                <c:pt idx="43">
                  <c:v>#N/A</c:v>
                </c:pt>
                <c:pt idx="44">
                  <c:v>#N/A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1-A79C-4980-9825-9D4C3BFD2602}"/>
            </c:ext>
          </c:extLst>
        </c:ser>
        <c:ser>
          <c:idx val="2"/>
          <c:order val="2"/>
          <c:tx>
            <c:strRef>
              <c:f>'ETAPA 4'!$L$52</c:f>
              <c:strCache>
                <c:ptCount val="1"/>
                <c:pt idx="0">
                  <c:v>#N/D</c:v>
                </c:pt>
              </c:strCache>
            </c:strRef>
          </c:tx>
          <c:spPr>
            <a:ln w="9525" cap="rnd">
              <a:solidFill>
                <a:schemeClr val="accent3"/>
              </a:solidFill>
              <a:round/>
            </a:ln>
            <a:effectLst>
              <a:outerShdw blurRad="57150" dist="19050" dir="5400000" algn="ctr" rotWithShape="0">
                <a:srgbClr val="000000">
                  <a:alpha val="63000"/>
                </a:srgbClr>
              </a:outerShdw>
            </a:effectLst>
          </c:spPr>
          <c:marker>
            <c:symbol val="circle"/>
            <c:size val="6"/>
            <c:spPr>
              <a:solidFill>
                <a:srgbClr val="FFFF00"/>
              </a:solidFill>
              <a:ln w="9525" cap="rnd">
                <a:solidFill>
                  <a:schemeClr val="accent3"/>
                </a:solidFill>
                <a:round/>
              </a:ln>
              <a:effectLst>
                <a:outerShdw blurRad="57150" dist="19050" dir="5400000" algn="ctr" rotWithShape="0">
                  <a:srgbClr val="000000">
                    <a:alpha val="63000"/>
                  </a:srgbClr>
                </a:outerShdw>
              </a:effectLst>
            </c:spPr>
          </c:marker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lt1">
                        <a:lumMod val="7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pt-BR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lt1">
                          <a:lumMod val="95000"/>
                          <a:alpha val="54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xVal>
            <c:numRef>
              <c:f>'ETAPA 4'!$A$107:$A$151</c:f>
              <c:numCache>
                <c:formatCode>General</c:formatCode>
                <c:ptCount val="45"/>
                <c:pt idx="0">
                  <c:v>2</c:v>
                </c:pt>
                <c:pt idx="1">
                  <c:v>3</c:v>
                </c:pt>
                <c:pt idx="2">
                  <c:v>4</c:v>
                </c:pt>
                <c:pt idx="3">
                  <c:v>5</c:v>
                </c:pt>
                <c:pt idx="4">
                  <c:v>6</c:v>
                </c:pt>
                <c:pt idx="5">
                  <c:v>7</c:v>
                </c:pt>
                <c:pt idx="6">
                  <c:v>8</c:v>
                </c:pt>
                <c:pt idx="7">
                  <c:v>9</c:v>
                </c:pt>
                <c:pt idx="8">
                  <c:v>10</c:v>
                </c:pt>
                <c:pt idx="9">
                  <c:v>11</c:v>
                </c:pt>
                <c:pt idx="10">
                  <c:v>12</c:v>
                </c:pt>
                <c:pt idx="11">
                  <c:v>13</c:v>
                </c:pt>
                <c:pt idx="12">
                  <c:v>14</c:v>
                </c:pt>
                <c:pt idx="13">
                  <c:v>15</c:v>
                </c:pt>
                <c:pt idx="14">
                  <c:v>16</c:v>
                </c:pt>
                <c:pt idx="15">
                  <c:v>17</c:v>
                </c:pt>
                <c:pt idx="16">
                  <c:v>18</c:v>
                </c:pt>
                <c:pt idx="17">
                  <c:v>19</c:v>
                </c:pt>
                <c:pt idx="18">
                  <c:v>20</c:v>
                </c:pt>
                <c:pt idx="19">
                  <c:v>21</c:v>
                </c:pt>
                <c:pt idx="20">
                  <c:v>22</c:v>
                </c:pt>
                <c:pt idx="21">
                  <c:v>23</c:v>
                </c:pt>
              </c:numCache>
            </c:numRef>
          </c:xVal>
          <c:yVal>
            <c:numRef>
              <c:f>'ETAPA 4'!$L$53:$L$97</c:f>
              <c:numCache>
                <c:formatCode>0.00%</c:formatCode>
                <c:ptCount val="45"/>
                <c:pt idx="0">
                  <c:v>#N/A</c:v>
                </c:pt>
                <c:pt idx="1">
                  <c:v>#N/A</c:v>
                </c:pt>
                <c:pt idx="2">
                  <c:v>#N/A</c:v>
                </c:pt>
                <c:pt idx="3">
                  <c:v>#N/A</c:v>
                </c:pt>
                <c:pt idx="4">
                  <c:v>#N/A</c:v>
                </c:pt>
                <c:pt idx="5">
                  <c:v>#N/A</c:v>
                </c:pt>
                <c:pt idx="6">
                  <c:v>#N/A</c:v>
                </c:pt>
                <c:pt idx="7">
                  <c:v>#N/A</c:v>
                </c:pt>
                <c:pt idx="8">
                  <c:v>#N/A</c:v>
                </c:pt>
                <c:pt idx="9">
                  <c:v>#N/A</c:v>
                </c:pt>
                <c:pt idx="10">
                  <c:v>#N/A</c:v>
                </c:pt>
                <c:pt idx="11">
                  <c:v>#N/A</c:v>
                </c:pt>
                <c:pt idx="12">
                  <c:v>#N/A</c:v>
                </c:pt>
                <c:pt idx="13">
                  <c:v>#N/A</c:v>
                </c:pt>
                <c:pt idx="14">
                  <c:v>#N/A</c:v>
                </c:pt>
                <c:pt idx="15">
                  <c:v>#N/A</c:v>
                </c:pt>
                <c:pt idx="16">
                  <c:v>#N/A</c:v>
                </c:pt>
                <c:pt idx="17">
                  <c:v>#N/A</c:v>
                </c:pt>
                <c:pt idx="18">
                  <c:v>#N/A</c:v>
                </c:pt>
                <c:pt idx="19">
                  <c:v>#N/A</c:v>
                </c:pt>
                <c:pt idx="20">
                  <c:v>#N/A</c:v>
                </c:pt>
                <c:pt idx="21">
                  <c:v>#N/A</c:v>
                </c:pt>
                <c:pt idx="22">
                  <c:v>#N/A</c:v>
                </c:pt>
                <c:pt idx="23">
                  <c:v>#N/A</c:v>
                </c:pt>
                <c:pt idx="24">
                  <c:v>#N/A</c:v>
                </c:pt>
                <c:pt idx="25">
                  <c:v>#N/A</c:v>
                </c:pt>
                <c:pt idx="26">
                  <c:v>#N/A</c:v>
                </c:pt>
                <c:pt idx="27">
                  <c:v>#N/A</c:v>
                </c:pt>
                <c:pt idx="28">
                  <c:v>#N/A</c:v>
                </c:pt>
                <c:pt idx="29">
                  <c:v>#N/A</c:v>
                </c:pt>
                <c:pt idx="30">
                  <c:v>#N/A</c:v>
                </c:pt>
                <c:pt idx="31">
                  <c:v>#N/A</c:v>
                </c:pt>
                <c:pt idx="32">
                  <c:v>#N/A</c:v>
                </c:pt>
                <c:pt idx="33">
                  <c:v>#N/A</c:v>
                </c:pt>
                <c:pt idx="34">
                  <c:v>#N/A</c:v>
                </c:pt>
                <c:pt idx="35">
                  <c:v>#N/A</c:v>
                </c:pt>
                <c:pt idx="36">
                  <c:v>#N/A</c:v>
                </c:pt>
                <c:pt idx="37">
                  <c:v>#N/A</c:v>
                </c:pt>
                <c:pt idx="38">
                  <c:v>#N/A</c:v>
                </c:pt>
                <c:pt idx="39">
                  <c:v>#N/A</c:v>
                </c:pt>
                <c:pt idx="40">
                  <c:v>#N/A</c:v>
                </c:pt>
                <c:pt idx="41">
                  <c:v>#N/A</c:v>
                </c:pt>
                <c:pt idx="42">
                  <c:v>#N/A</c:v>
                </c:pt>
                <c:pt idx="43">
                  <c:v>#N/A</c:v>
                </c:pt>
                <c:pt idx="44">
                  <c:v>#N/A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2-A79C-4980-9825-9D4C3BFD2602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1863768000"/>
        <c:axId val="1863759680"/>
      </c:scatterChart>
      <c:valAx>
        <c:axId val="1863768000"/>
        <c:scaling>
          <c:orientation val="minMax"/>
          <c:max val="23"/>
        </c:scaling>
        <c:delete val="0"/>
        <c:axPos val="b"/>
        <c:majorGridlines>
          <c:spPr>
            <a:ln w="9525" cap="flat" cmpd="sng" algn="ctr">
              <a:solidFill>
                <a:schemeClr val="lt1">
                  <a:lumMod val="95000"/>
                  <a:alpha val="10000"/>
                </a:schemeClr>
              </a:solidFill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lt1">
                <a:lumMod val="50000"/>
              </a:schemeClr>
            </a:solidFill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lt1">
                    <a:lumMod val="7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pt-BR"/>
          </a:p>
        </c:txPr>
        <c:crossAx val="1863759680"/>
        <c:crosses val="autoZero"/>
        <c:crossBetween val="midCat"/>
        <c:majorUnit val="1"/>
      </c:valAx>
      <c:valAx>
        <c:axId val="1863759680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lt1">
                  <a:lumMod val="95000"/>
                  <a:alpha val="10000"/>
                </a:schemeClr>
              </a:solidFill>
              <a:round/>
            </a:ln>
            <a:effectLst/>
          </c:spPr>
        </c:majorGridlines>
        <c:minorGridlines>
          <c:spPr>
            <a:ln>
              <a:solidFill>
                <a:schemeClr val="lt1">
                  <a:lumMod val="95000"/>
                  <a:alpha val="5000"/>
                </a:schemeClr>
              </a:solidFill>
            </a:ln>
            <a:effectLst/>
          </c:spPr>
        </c:minorGridlines>
        <c:numFmt formatCode="0.00%" sourceLinked="0"/>
        <c:majorTickMark val="none"/>
        <c:minorTickMark val="none"/>
        <c:tickLblPos val="nextTo"/>
        <c:spPr>
          <a:noFill/>
          <a:ln w="9525" cap="flat" cmpd="sng" algn="ctr">
            <a:solidFill>
              <a:schemeClr val="lt1">
                <a:lumMod val="50000"/>
              </a:schemeClr>
            </a:solidFill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lt1">
                    <a:lumMod val="7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pt-BR"/>
          </a:p>
        </c:txPr>
        <c:crossAx val="1863768000"/>
        <c:crosses val="autoZero"/>
        <c:crossBetween val="midCat"/>
      </c:valAx>
      <c:spPr>
        <a:noFill/>
        <a:ln>
          <a:noFill/>
        </a:ln>
        <a:effectLst/>
      </c:spPr>
    </c:plotArea>
    <c:legend>
      <c:legendPos val="t"/>
      <c:layout>
        <c:manualLayout>
          <c:xMode val="edge"/>
          <c:yMode val="edge"/>
          <c:x val="0.10252515004344401"/>
          <c:y val="4.8326784939057982E-2"/>
          <c:w val="0.38866628754635585"/>
          <c:h val="7.3073416340416406E-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200" b="0" i="0" u="none" strike="noStrike" kern="1200" baseline="0">
              <a:ln w="9525">
                <a:noFill/>
              </a:ln>
              <a:solidFill>
                <a:schemeClr val="lt1">
                  <a:lumMod val="75000"/>
                </a:schemeClr>
              </a:solidFill>
              <a:latin typeface="+mn-lt"/>
              <a:ea typeface="+mn-ea"/>
              <a:cs typeface="+mn-cs"/>
            </a:defRPr>
          </a:pPr>
          <a:endParaRPr lang="pt-BR"/>
        </a:p>
      </c:txPr>
    </c:legend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gradFill flip="none" rotWithShape="1">
      <a:gsLst>
        <a:gs pos="0">
          <a:schemeClr val="dk1">
            <a:lumMod val="65000"/>
            <a:lumOff val="35000"/>
          </a:schemeClr>
        </a:gs>
        <a:gs pos="100000">
          <a:schemeClr val="dk1">
            <a:lumMod val="85000"/>
            <a:lumOff val="15000"/>
          </a:schemeClr>
        </a:gs>
      </a:gsLst>
      <a:path path="circle">
        <a:fillToRect l="50000" t="50000" r="50000" b="50000"/>
      </a:path>
      <a:tileRect/>
    </a:gradFill>
    <a:ln>
      <a:noFill/>
    </a:ln>
    <a:effectLst/>
  </c:spPr>
  <c:txPr>
    <a:bodyPr/>
    <a:lstStyle/>
    <a:p>
      <a:pPr>
        <a:defRPr/>
      </a:pPr>
      <a:endParaRPr lang="pt-BR"/>
    </a:p>
  </c:txPr>
  <c:printSettings>
    <c:headerFooter/>
    <c:pageMargins b="0.78740157499999996" l="0.511811024" r="0.511811024" t="0.78740157499999996" header="0.31496062000000002" footer="0.31496062000000002"/>
    <c:pageSetup/>
  </c:printSettings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pt-B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/>
      <c:scatterChart>
        <c:scatterStyle val="lineMarker"/>
        <c:varyColors val="0"/>
        <c:ser>
          <c:idx val="1"/>
          <c:order val="0"/>
          <c:tx>
            <c:strRef>
              <c:f>'ETAPA 3'!$J$52</c:f>
              <c:strCache>
                <c:ptCount val="1"/>
                <c:pt idx="0">
                  <c:v>Phelipe Gabriel</c:v>
                </c:pt>
              </c:strCache>
            </c:strRef>
          </c:tx>
          <c:spPr>
            <a:ln w="9525" cap="rnd">
              <a:solidFill>
                <a:schemeClr val="accent2"/>
              </a:solidFill>
              <a:round/>
            </a:ln>
            <a:effectLst>
              <a:outerShdw blurRad="57150" dist="19050" dir="5400000" algn="ctr" rotWithShape="0">
                <a:srgbClr val="000000">
                  <a:alpha val="63000"/>
                </a:srgbClr>
              </a:outerShdw>
            </a:effectLst>
          </c:spPr>
          <c:marker>
            <c:symbol val="circle"/>
            <c:size val="6"/>
            <c:spPr>
              <a:solidFill>
                <a:schemeClr val="tx1">
                  <a:lumMod val="95000"/>
                  <a:lumOff val="5000"/>
                </a:schemeClr>
              </a:solidFill>
              <a:ln w="9525" cap="rnd">
                <a:solidFill>
                  <a:schemeClr val="accent2"/>
                </a:solidFill>
                <a:round/>
              </a:ln>
              <a:effectLst>
                <a:outerShdw blurRad="57150" dist="19050" dir="5400000" algn="ctr" rotWithShape="0">
                  <a:srgbClr val="000000">
                    <a:alpha val="63000"/>
                  </a:srgbClr>
                </a:outerShdw>
              </a:effectLst>
            </c:spPr>
          </c:marker>
          <c:dLbls>
            <c:numFmt formatCode="0.00%" sourceLinked="0"/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lt1">
                        <a:lumMod val="7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pt-BR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lt1">
                          <a:lumMod val="95000"/>
                          <a:alpha val="54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xVal>
            <c:numRef>
              <c:f>'ETAPA 3'!$A$107:$A$151</c:f>
              <c:numCache>
                <c:formatCode>General</c:formatCode>
                <c:ptCount val="45"/>
                <c:pt idx="0">
                  <c:v>2</c:v>
                </c:pt>
                <c:pt idx="1">
                  <c:v>3</c:v>
                </c:pt>
                <c:pt idx="2">
                  <c:v>4</c:v>
                </c:pt>
                <c:pt idx="3">
                  <c:v>5</c:v>
                </c:pt>
                <c:pt idx="4">
                  <c:v>6</c:v>
                </c:pt>
                <c:pt idx="5">
                  <c:v>7</c:v>
                </c:pt>
                <c:pt idx="6">
                  <c:v>8</c:v>
                </c:pt>
                <c:pt idx="7">
                  <c:v>9</c:v>
                </c:pt>
                <c:pt idx="8">
                  <c:v>10</c:v>
                </c:pt>
                <c:pt idx="9">
                  <c:v>11</c:v>
                </c:pt>
                <c:pt idx="10">
                  <c:v>12</c:v>
                </c:pt>
                <c:pt idx="11">
                  <c:v>13</c:v>
                </c:pt>
                <c:pt idx="12">
                  <c:v>14</c:v>
                </c:pt>
                <c:pt idx="13">
                  <c:v>15</c:v>
                </c:pt>
                <c:pt idx="14">
                  <c:v>16</c:v>
                </c:pt>
                <c:pt idx="15">
                  <c:v>17</c:v>
                </c:pt>
                <c:pt idx="16">
                  <c:v>18</c:v>
                </c:pt>
                <c:pt idx="17">
                  <c:v>19</c:v>
                </c:pt>
                <c:pt idx="18">
                  <c:v>20</c:v>
                </c:pt>
                <c:pt idx="19">
                  <c:v>21</c:v>
                </c:pt>
                <c:pt idx="20">
                  <c:v>22</c:v>
                </c:pt>
                <c:pt idx="21">
                  <c:v>23</c:v>
                </c:pt>
                <c:pt idx="22">
                  <c:v>24</c:v>
                </c:pt>
                <c:pt idx="23">
                  <c:v>25</c:v>
                </c:pt>
                <c:pt idx="24">
                  <c:v>26</c:v>
                </c:pt>
                <c:pt idx="25">
                  <c:v>27</c:v>
                </c:pt>
                <c:pt idx="26">
                  <c:v>28</c:v>
                </c:pt>
                <c:pt idx="27">
                  <c:v>29</c:v>
                </c:pt>
                <c:pt idx="28">
                  <c:v>30</c:v>
                </c:pt>
              </c:numCache>
            </c:numRef>
          </c:xVal>
          <c:yVal>
            <c:numRef>
              <c:f>'ETAPA 3'!$J$53:$J$97</c:f>
              <c:numCache>
                <c:formatCode>0.00%</c:formatCode>
                <c:ptCount val="45"/>
                <c:pt idx="0">
                  <c:v>6.6225388078758121E-2</c:v>
                </c:pt>
                <c:pt idx="1">
                  <c:v>2.2646327531751696E-2</c:v>
                </c:pt>
                <c:pt idx="2">
                  <c:v>2.5166319467777643E-2</c:v>
                </c:pt>
                <c:pt idx="3">
                  <c:v>2.1503931187420226E-2</c:v>
                </c:pt>
                <c:pt idx="4">
                  <c:v>1.303675828237329E-2</c:v>
                </c:pt>
                <c:pt idx="5">
                  <c:v>1.1642362744439163E-2</c:v>
                </c:pt>
                <c:pt idx="6">
                  <c:v>1.713594516497521E-2</c:v>
                </c:pt>
                <c:pt idx="7">
                  <c:v>2.1705530542302193E-2</c:v>
                </c:pt>
                <c:pt idx="8">
                  <c:v>1.4061555003023732E-2</c:v>
                </c:pt>
                <c:pt idx="9">
                  <c:v>1.5691149788320709E-2</c:v>
                </c:pt>
                <c:pt idx="10">
                  <c:v>6.8711780122302085E-3</c:v>
                </c:pt>
                <c:pt idx="11">
                  <c:v>1.6766346347691523E-2</c:v>
                </c:pt>
                <c:pt idx="12">
                  <c:v>1.3305557422216388E-2</c:v>
                </c:pt>
                <c:pt idx="13">
                  <c:v>1.4531953497748797E-2</c:v>
                </c:pt>
                <c:pt idx="14">
                  <c:v>1.1524763120757975E-2</c:v>
                </c:pt>
                <c:pt idx="15">
                  <c:v>1.0718365701229627E-2</c:v>
                </c:pt>
                <c:pt idx="16">
                  <c:v>8.114374034003214E-3</c:v>
                </c:pt>
                <c:pt idx="17">
                  <c:v>8.9375713997713723E-3</c:v>
                </c:pt>
                <c:pt idx="18">
                  <c:v>0</c:v>
                </c:pt>
                <c:pt idx="19">
                  <c:v>6.7703783347891457E-3</c:v>
                </c:pt>
                <c:pt idx="20">
                  <c:v>1.4296754250386422E-2</c:v>
                </c:pt>
                <c:pt idx="21">
                  <c:v>7.5599758080772102E-3</c:v>
                </c:pt>
                <c:pt idx="22">
                  <c:v>1.0987164841072252E-2</c:v>
                </c:pt>
                <c:pt idx="23">
                  <c:v>1.8379141186748216E-2</c:v>
                </c:pt>
                <c:pt idx="24">
                  <c:v>2.0143135541966034E-2</c:v>
                </c:pt>
                <c:pt idx="25">
                  <c:v>2.6023116726026366E-2</c:v>
                </c:pt>
                <c:pt idx="26">
                  <c:v>4.7879846784489206E-3</c:v>
                </c:pt>
                <c:pt idx="27">
                  <c:v>1.3960755325582669E-2</c:v>
                </c:pt>
                <c:pt idx="28">
                  <c:v>3.7581479739264748E-2</c:v>
                </c:pt>
                <c:pt idx="29">
                  <c:v>0</c:v>
                </c:pt>
                <c:pt idx="30">
                  <c:v>0</c:v>
                </c:pt>
                <c:pt idx="31">
                  <c:v>0</c:v>
                </c:pt>
                <c:pt idx="32">
                  <c:v>0</c:v>
                </c:pt>
                <c:pt idx="33">
                  <c:v>0</c:v>
                </c:pt>
                <c:pt idx="34">
                  <c:v>0</c:v>
                </c:pt>
                <c:pt idx="35">
                  <c:v>0</c:v>
                </c:pt>
                <c:pt idx="36">
                  <c:v>0</c:v>
                </c:pt>
                <c:pt idx="37">
                  <c:v>0</c:v>
                </c:pt>
                <c:pt idx="38">
                  <c:v>0</c:v>
                </c:pt>
                <c:pt idx="39">
                  <c:v>0</c:v>
                </c:pt>
                <c:pt idx="40">
                  <c:v>0</c:v>
                </c:pt>
                <c:pt idx="41">
                  <c:v>0</c:v>
                </c:pt>
                <c:pt idx="42">
                  <c:v>0</c:v>
                </c:pt>
                <c:pt idx="43">
                  <c:v>0</c:v>
                </c:pt>
                <c:pt idx="44">
                  <c:v>0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0-D98E-42DE-B3BF-20167474D78B}"/>
            </c:ext>
          </c:extLst>
        </c:ser>
        <c:ser>
          <c:idx val="0"/>
          <c:order val="1"/>
          <c:tx>
            <c:strRef>
              <c:f>'ETAPA 3'!$K$52</c:f>
              <c:strCache>
                <c:ptCount val="1"/>
                <c:pt idx="0">
                  <c:v>#N/D</c:v>
                </c:pt>
              </c:strCache>
            </c:strRef>
          </c:tx>
          <c:spPr>
            <a:ln w="9525" cap="rnd">
              <a:solidFill>
                <a:schemeClr val="accent1"/>
              </a:solidFill>
              <a:round/>
            </a:ln>
            <a:effectLst>
              <a:outerShdw blurRad="57150" dist="19050" dir="5400000" algn="ctr" rotWithShape="0">
                <a:srgbClr val="FF0000">
                  <a:alpha val="63000"/>
                </a:srgbClr>
              </a:outerShdw>
            </a:effectLst>
          </c:spPr>
          <c:marker>
            <c:symbol val="circle"/>
            <c:size val="6"/>
            <c:spPr>
              <a:solidFill>
                <a:srgbClr val="FF0000"/>
              </a:solidFill>
              <a:ln w="9525" cap="rnd">
                <a:solidFill>
                  <a:schemeClr val="accent1"/>
                </a:solidFill>
                <a:round/>
              </a:ln>
              <a:effectLst>
                <a:outerShdw blurRad="57150" dist="19050" dir="5400000" algn="ctr" rotWithShape="0">
                  <a:srgbClr val="FF0000">
                    <a:alpha val="63000"/>
                  </a:srgbClr>
                </a:outerShdw>
              </a:effectLst>
            </c:spPr>
          </c:marker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lt1">
                        <a:lumMod val="7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pt-BR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lt1">
                          <a:lumMod val="95000"/>
                          <a:alpha val="54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xVal>
            <c:numRef>
              <c:f>'ETAPA 3'!$A$107:$A$151</c:f>
              <c:numCache>
                <c:formatCode>General</c:formatCode>
                <c:ptCount val="45"/>
                <c:pt idx="0">
                  <c:v>2</c:v>
                </c:pt>
                <c:pt idx="1">
                  <c:v>3</c:v>
                </c:pt>
                <c:pt idx="2">
                  <c:v>4</c:v>
                </c:pt>
                <c:pt idx="3">
                  <c:v>5</c:v>
                </c:pt>
                <c:pt idx="4">
                  <c:v>6</c:v>
                </c:pt>
                <c:pt idx="5">
                  <c:v>7</c:v>
                </c:pt>
                <c:pt idx="6">
                  <c:v>8</c:v>
                </c:pt>
                <c:pt idx="7">
                  <c:v>9</c:v>
                </c:pt>
                <c:pt idx="8">
                  <c:v>10</c:v>
                </c:pt>
                <c:pt idx="9">
                  <c:v>11</c:v>
                </c:pt>
                <c:pt idx="10">
                  <c:v>12</c:v>
                </c:pt>
                <c:pt idx="11">
                  <c:v>13</c:v>
                </c:pt>
                <c:pt idx="12">
                  <c:v>14</c:v>
                </c:pt>
                <c:pt idx="13">
                  <c:v>15</c:v>
                </c:pt>
                <c:pt idx="14">
                  <c:v>16</c:v>
                </c:pt>
                <c:pt idx="15">
                  <c:v>17</c:v>
                </c:pt>
                <c:pt idx="16">
                  <c:v>18</c:v>
                </c:pt>
                <c:pt idx="17">
                  <c:v>19</c:v>
                </c:pt>
                <c:pt idx="18">
                  <c:v>20</c:v>
                </c:pt>
                <c:pt idx="19">
                  <c:v>21</c:v>
                </c:pt>
                <c:pt idx="20">
                  <c:v>22</c:v>
                </c:pt>
                <c:pt idx="21">
                  <c:v>23</c:v>
                </c:pt>
                <c:pt idx="22">
                  <c:v>24</c:v>
                </c:pt>
                <c:pt idx="23">
                  <c:v>25</c:v>
                </c:pt>
                <c:pt idx="24">
                  <c:v>26</c:v>
                </c:pt>
                <c:pt idx="25">
                  <c:v>27</c:v>
                </c:pt>
                <c:pt idx="26">
                  <c:v>28</c:v>
                </c:pt>
                <c:pt idx="27">
                  <c:v>29</c:v>
                </c:pt>
                <c:pt idx="28">
                  <c:v>30</c:v>
                </c:pt>
              </c:numCache>
            </c:numRef>
          </c:xVal>
          <c:yVal>
            <c:numRef>
              <c:f>'ETAPA 3'!$K$53:$K$97</c:f>
              <c:numCache>
                <c:formatCode>0.00%</c:formatCode>
                <c:ptCount val="45"/>
                <c:pt idx="0">
                  <c:v>#N/A</c:v>
                </c:pt>
                <c:pt idx="1">
                  <c:v>#N/A</c:v>
                </c:pt>
                <c:pt idx="2">
                  <c:v>#N/A</c:v>
                </c:pt>
                <c:pt idx="3">
                  <c:v>#N/A</c:v>
                </c:pt>
                <c:pt idx="4">
                  <c:v>#N/A</c:v>
                </c:pt>
                <c:pt idx="5">
                  <c:v>#N/A</c:v>
                </c:pt>
                <c:pt idx="6">
                  <c:v>#N/A</c:v>
                </c:pt>
                <c:pt idx="7">
                  <c:v>#N/A</c:v>
                </c:pt>
                <c:pt idx="8">
                  <c:v>#N/A</c:v>
                </c:pt>
                <c:pt idx="9">
                  <c:v>#N/A</c:v>
                </c:pt>
                <c:pt idx="10">
                  <c:v>#N/A</c:v>
                </c:pt>
                <c:pt idx="11">
                  <c:v>#N/A</c:v>
                </c:pt>
                <c:pt idx="12">
                  <c:v>#N/A</c:v>
                </c:pt>
                <c:pt idx="13">
                  <c:v>#N/A</c:v>
                </c:pt>
                <c:pt idx="14">
                  <c:v>#N/A</c:v>
                </c:pt>
                <c:pt idx="15">
                  <c:v>#N/A</c:v>
                </c:pt>
                <c:pt idx="16">
                  <c:v>#N/A</c:v>
                </c:pt>
                <c:pt idx="17">
                  <c:v>#N/A</c:v>
                </c:pt>
                <c:pt idx="18">
                  <c:v>#N/A</c:v>
                </c:pt>
                <c:pt idx="19">
                  <c:v>#N/A</c:v>
                </c:pt>
                <c:pt idx="20">
                  <c:v>#N/A</c:v>
                </c:pt>
                <c:pt idx="21">
                  <c:v>#N/A</c:v>
                </c:pt>
                <c:pt idx="22">
                  <c:v>#N/A</c:v>
                </c:pt>
                <c:pt idx="23">
                  <c:v>#N/A</c:v>
                </c:pt>
                <c:pt idx="24">
                  <c:v>#N/A</c:v>
                </c:pt>
                <c:pt idx="25">
                  <c:v>#N/A</c:v>
                </c:pt>
                <c:pt idx="26">
                  <c:v>#N/A</c:v>
                </c:pt>
                <c:pt idx="27">
                  <c:v>#N/A</c:v>
                </c:pt>
                <c:pt idx="28">
                  <c:v>#N/A</c:v>
                </c:pt>
                <c:pt idx="29">
                  <c:v>#N/A</c:v>
                </c:pt>
                <c:pt idx="30">
                  <c:v>#N/A</c:v>
                </c:pt>
                <c:pt idx="31">
                  <c:v>#N/A</c:v>
                </c:pt>
                <c:pt idx="32">
                  <c:v>#N/A</c:v>
                </c:pt>
                <c:pt idx="33">
                  <c:v>#N/A</c:v>
                </c:pt>
                <c:pt idx="34">
                  <c:v>#N/A</c:v>
                </c:pt>
                <c:pt idx="35">
                  <c:v>#N/A</c:v>
                </c:pt>
                <c:pt idx="36">
                  <c:v>#N/A</c:v>
                </c:pt>
                <c:pt idx="37">
                  <c:v>#N/A</c:v>
                </c:pt>
                <c:pt idx="38">
                  <c:v>#N/A</c:v>
                </c:pt>
                <c:pt idx="39">
                  <c:v>#N/A</c:v>
                </c:pt>
                <c:pt idx="40">
                  <c:v>#N/A</c:v>
                </c:pt>
                <c:pt idx="41">
                  <c:v>#N/A</c:v>
                </c:pt>
                <c:pt idx="42">
                  <c:v>#N/A</c:v>
                </c:pt>
                <c:pt idx="43">
                  <c:v>#N/A</c:v>
                </c:pt>
                <c:pt idx="44">
                  <c:v>#N/A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1-D98E-42DE-B3BF-20167474D78B}"/>
            </c:ext>
          </c:extLst>
        </c:ser>
        <c:ser>
          <c:idx val="2"/>
          <c:order val="2"/>
          <c:tx>
            <c:strRef>
              <c:f>'ETAPA 3'!$L$52</c:f>
              <c:strCache>
                <c:ptCount val="1"/>
                <c:pt idx="0">
                  <c:v>#N/D</c:v>
                </c:pt>
              </c:strCache>
            </c:strRef>
          </c:tx>
          <c:spPr>
            <a:ln w="9525" cap="rnd">
              <a:solidFill>
                <a:schemeClr val="accent3"/>
              </a:solidFill>
              <a:round/>
            </a:ln>
            <a:effectLst>
              <a:outerShdw blurRad="57150" dist="19050" dir="5400000" algn="ctr" rotWithShape="0">
                <a:srgbClr val="000000">
                  <a:alpha val="63000"/>
                </a:srgbClr>
              </a:outerShdw>
            </a:effectLst>
          </c:spPr>
          <c:marker>
            <c:symbol val="circle"/>
            <c:size val="6"/>
            <c:spPr>
              <a:solidFill>
                <a:srgbClr val="FFFF00"/>
              </a:solidFill>
              <a:ln w="9525" cap="rnd">
                <a:solidFill>
                  <a:schemeClr val="accent3"/>
                </a:solidFill>
                <a:round/>
              </a:ln>
              <a:effectLst>
                <a:outerShdw blurRad="57150" dist="19050" dir="5400000" algn="ctr" rotWithShape="0">
                  <a:srgbClr val="000000">
                    <a:alpha val="63000"/>
                  </a:srgbClr>
                </a:outerShdw>
              </a:effectLst>
            </c:spPr>
          </c:marker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lt1">
                        <a:lumMod val="7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pt-BR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lt1">
                          <a:lumMod val="95000"/>
                          <a:alpha val="54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xVal>
            <c:numRef>
              <c:f>'ETAPA 3'!$A$107:$A$151</c:f>
              <c:numCache>
                <c:formatCode>General</c:formatCode>
                <c:ptCount val="45"/>
                <c:pt idx="0">
                  <c:v>2</c:v>
                </c:pt>
                <c:pt idx="1">
                  <c:v>3</c:v>
                </c:pt>
                <c:pt idx="2">
                  <c:v>4</c:v>
                </c:pt>
                <c:pt idx="3">
                  <c:v>5</c:v>
                </c:pt>
                <c:pt idx="4">
                  <c:v>6</c:v>
                </c:pt>
                <c:pt idx="5">
                  <c:v>7</c:v>
                </c:pt>
                <c:pt idx="6">
                  <c:v>8</c:v>
                </c:pt>
                <c:pt idx="7">
                  <c:v>9</c:v>
                </c:pt>
                <c:pt idx="8">
                  <c:v>10</c:v>
                </c:pt>
                <c:pt idx="9">
                  <c:v>11</c:v>
                </c:pt>
                <c:pt idx="10">
                  <c:v>12</c:v>
                </c:pt>
                <c:pt idx="11">
                  <c:v>13</c:v>
                </c:pt>
                <c:pt idx="12">
                  <c:v>14</c:v>
                </c:pt>
                <c:pt idx="13">
                  <c:v>15</c:v>
                </c:pt>
                <c:pt idx="14">
                  <c:v>16</c:v>
                </c:pt>
                <c:pt idx="15">
                  <c:v>17</c:v>
                </c:pt>
                <c:pt idx="16">
                  <c:v>18</c:v>
                </c:pt>
                <c:pt idx="17">
                  <c:v>19</c:v>
                </c:pt>
                <c:pt idx="18">
                  <c:v>20</c:v>
                </c:pt>
                <c:pt idx="19">
                  <c:v>21</c:v>
                </c:pt>
                <c:pt idx="20">
                  <c:v>22</c:v>
                </c:pt>
                <c:pt idx="21">
                  <c:v>23</c:v>
                </c:pt>
                <c:pt idx="22">
                  <c:v>24</c:v>
                </c:pt>
                <c:pt idx="23">
                  <c:v>25</c:v>
                </c:pt>
                <c:pt idx="24">
                  <c:v>26</c:v>
                </c:pt>
                <c:pt idx="25">
                  <c:v>27</c:v>
                </c:pt>
                <c:pt idx="26">
                  <c:v>28</c:v>
                </c:pt>
                <c:pt idx="27">
                  <c:v>29</c:v>
                </c:pt>
                <c:pt idx="28">
                  <c:v>30</c:v>
                </c:pt>
              </c:numCache>
            </c:numRef>
          </c:xVal>
          <c:yVal>
            <c:numRef>
              <c:f>'ETAPA 3'!$L$53:$L$97</c:f>
              <c:numCache>
                <c:formatCode>0.00%</c:formatCode>
                <c:ptCount val="45"/>
                <c:pt idx="0">
                  <c:v>#N/A</c:v>
                </c:pt>
                <c:pt idx="1">
                  <c:v>#N/A</c:v>
                </c:pt>
                <c:pt idx="2">
                  <c:v>#N/A</c:v>
                </c:pt>
                <c:pt idx="3">
                  <c:v>#N/A</c:v>
                </c:pt>
                <c:pt idx="4">
                  <c:v>#N/A</c:v>
                </c:pt>
                <c:pt idx="5">
                  <c:v>#N/A</c:v>
                </c:pt>
                <c:pt idx="6">
                  <c:v>#N/A</c:v>
                </c:pt>
                <c:pt idx="7">
                  <c:v>#N/A</c:v>
                </c:pt>
                <c:pt idx="8">
                  <c:v>#N/A</c:v>
                </c:pt>
                <c:pt idx="9">
                  <c:v>#N/A</c:v>
                </c:pt>
                <c:pt idx="10">
                  <c:v>#N/A</c:v>
                </c:pt>
                <c:pt idx="11">
                  <c:v>#N/A</c:v>
                </c:pt>
                <c:pt idx="12">
                  <c:v>#N/A</c:v>
                </c:pt>
                <c:pt idx="13">
                  <c:v>#N/A</c:v>
                </c:pt>
                <c:pt idx="14">
                  <c:v>#N/A</c:v>
                </c:pt>
                <c:pt idx="15">
                  <c:v>#N/A</c:v>
                </c:pt>
                <c:pt idx="16">
                  <c:v>#N/A</c:v>
                </c:pt>
                <c:pt idx="17">
                  <c:v>#N/A</c:v>
                </c:pt>
                <c:pt idx="18">
                  <c:v>#N/A</c:v>
                </c:pt>
                <c:pt idx="19">
                  <c:v>#N/A</c:v>
                </c:pt>
                <c:pt idx="20">
                  <c:v>#N/A</c:v>
                </c:pt>
                <c:pt idx="21">
                  <c:v>#N/A</c:v>
                </c:pt>
                <c:pt idx="22">
                  <c:v>#N/A</c:v>
                </c:pt>
                <c:pt idx="23">
                  <c:v>#N/A</c:v>
                </c:pt>
                <c:pt idx="24">
                  <c:v>#N/A</c:v>
                </c:pt>
                <c:pt idx="25">
                  <c:v>#N/A</c:v>
                </c:pt>
                <c:pt idx="26">
                  <c:v>#N/A</c:v>
                </c:pt>
                <c:pt idx="27">
                  <c:v>#N/A</c:v>
                </c:pt>
                <c:pt idx="28">
                  <c:v>#N/A</c:v>
                </c:pt>
                <c:pt idx="29">
                  <c:v>#N/A</c:v>
                </c:pt>
                <c:pt idx="30">
                  <c:v>#N/A</c:v>
                </c:pt>
                <c:pt idx="31">
                  <c:v>#N/A</c:v>
                </c:pt>
                <c:pt idx="32">
                  <c:v>#N/A</c:v>
                </c:pt>
                <c:pt idx="33">
                  <c:v>#N/A</c:v>
                </c:pt>
                <c:pt idx="34">
                  <c:v>#N/A</c:v>
                </c:pt>
                <c:pt idx="35">
                  <c:v>#N/A</c:v>
                </c:pt>
                <c:pt idx="36">
                  <c:v>#N/A</c:v>
                </c:pt>
                <c:pt idx="37">
                  <c:v>#N/A</c:v>
                </c:pt>
                <c:pt idx="38">
                  <c:v>#N/A</c:v>
                </c:pt>
                <c:pt idx="39">
                  <c:v>#N/A</c:v>
                </c:pt>
                <c:pt idx="40">
                  <c:v>#N/A</c:v>
                </c:pt>
                <c:pt idx="41">
                  <c:v>#N/A</c:v>
                </c:pt>
                <c:pt idx="42">
                  <c:v>#N/A</c:v>
                </c:pt>
                <c:pt idx="43">
                  <c:v>#N/A</c:v>
                </c:pt>
                <c:pt idx="44">
                  <c:v>#N/A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2-D98E-42DE-B3BF-20167474D78B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1863768000"/>
        <c:axId val="1863759680"/>
      </c:scatterChart>
      <c:valAx>
        <c:axId val="1863768000"/>
        <c:scaling>
          <c:orientation val="minMax"/>
          <c:max val="30"/>
        </c:scaling>
        <c:delete val="0"/>
        <c:axPos val="b"/>
        <c:majorGridlines>
          <c:spPr>
            <a:ln w="9525" cap="flat" cmpd="sng" algn="ctr">
              <a:solidFill>
                <a:schemeClr val="lt1">
                  <a:lumMod val="95000"/>
                  <a:alpha val="10000"/>
                </a:schemeClr>
              </a:solidFill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lt1">
                <a:lumMod val="50000"/>
              </a:schemeClr>
            </a:solidFill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lt1">
                    <a:lumMod val="7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pt-BR"/>
          </a:p>
        </c:txPr>
        <c:crossAx val="1863759680"/>
        <c:crosses val="autoZero"/>
        <c:crossBetween val="midCat"/>
        <c:majorUnit val="1"/>
      </c:valAx>
      <c:valAx>
        <c:axId val="1863759680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lt1">
                  <a:lumMod val="95000"/>
                  <a:alpha val="10000"/>
                </a:schemeClr>
              </a:solidFill>
              <a:round/>
            </a:ln>
            <a:effectLst/>
          </c:spPr>
        </c:majorGridlines>
        <c:minorGridlines>
          <c:spPr>
            <a:ln>
              <a:solidFill>
                <a:schemeClr val="lt1">
                  <a:lumMod val="95000"/>
                  <a:alpha val="5000"/>
                </a:schemeClr>
              </a:solidFill>
            </a:ln>
            <a:effectLst/>
          </c:spPr>
        </c:minorGridlines>
        <c:numFmt formatCode="0.00%" sourceLinked="0"/>
        <c:majorTickMark val="none"/>
        <c:minorTickMark val="none"/>
        <c:tickLblPos val="nextTo"/>
        <c:spPr>
          <a:noFill/>
          <a:ln w="9525" cap="flat" cmpd="sng" algn="ctr">
            <a:solidFill>
              <a:schemeClr val="lt1">
                <a:lumMod val="50000"/>
              </a:schemeClr>
            </a:solidFill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lt1">
                    <a:lumMod val="7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pt-BR"/>
          </a:p>
        </c:txPr>
        <c:crossAx val="1863768000"/>
        <c:crosses val="autoZero"/>
        <c:crossBetween val="midCat"/>
      </c:valAx>
      <c:spPr>
        <a:noFill/>
        <a:ln>
          <a:noFill/>
        </a:ln>
        <a:effectLst/>
      </c:spPr>
    </c:plotArea>
    <c:legend>
      <c:legendPos val="t"/>
      <c:layout>
        <c:manualLayout>
          <c:xMode val="edge"/>
          <c:yMode val="edge"/>
          <c:x val="0.10252515004344401"/>
          <c:y val="4.8326784939057982E-2"/>
          <c:w val="0.38866628754635585"/>
          <c:h val="7.3073416340416406E-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200" b="0" i="0" u="none" strike="noStrike" kern="1200" baseline="0">
              <a:ln w="9525">
                <a:noFill/>
              </a:ln>
              <a:solidFill>
                <a:schemeClr val="lt1">
                  <a:lumMod val="75000"/>
                </a:schemeClr>
              </a:solidFill>
              <a:latin typeface="+mn-lt"/>
              <a:ea typeface="+mn-ea"/>
              <a:cs typeface="+mn-cs"/>
            </a:defRPr>
          </a:pPr>
          <a:endParaRPr lang="pt-BR"/>
        </a:p>
      </c:txPr>
    </c:legend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gradFill flip="none" rotWithShape="1">
      <a:gsLst>
        <a:gs pos="0">
          <a:schemeClr val="dk1">
            <a:lumMod val="65000"/>
            <a:lumOff val="35000"/>
          </a:schemeClr>
        </a:gs>
        <a:gs pos="100000">
          <a:schemeClr val="dk1">
            <a:lumMod val="85000"/>
            <a:lumOff val="15000"/>
          </a:schemeClr>
        </a:gs>
      </a:gsLst>
      <a:path path="circle">
        <a:fillToRect l="50000" t="50000" r="50000" b="50000"/>
      </a:path>
      <a:tileRect/>
    </a:gradFill>
    <a:ln>
      <a:noFill/>
    </a:ln>
    <a:effectLst/>
  </c:spPr>
  <c:txPr>
    <a:bodyPr/>
    <a:lstStyle/>
    <a:p>
      <a:pPr>
        <a:defRPr/>
      </a:pPr>
      <a:endParaRPr lang="pt-BR"/>
    </a:p>
  </c:txPr>
  <c:printSettings>
    <c:headerFooter/>
    <c:pageMargins b="0.78740157499999996" l="0.511811024" r="0.511811024" t="0.78740157499999996" header="0.31496062000000002" footer="0.31496062000000002"/>
    <c:pageSetup/>
  </c:printSettings>
</c:chartSpace>
</file>

<file path=xl/charts/chart3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pt-B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/>
      <c:scatterChart>
        <c:scatterStyle val="lineMarker"/>
        <c:varyColors val="0"/>
        <c:ser>
          <c:idx val="1"/>
          <c:order val="0"/>
          <c:tx>
            <c:strRef>
              <c:f>'ETAPA 2'!$J$52</c:f>
              <c:strCache>
                <c:ptCount val="1"/>
                <c:pt idx="0">
                  <c:v>Gui Figueiredo</c:v>
                </c:pt>
              </c:strCache>
            </c:strRef>
          </c:tx>
          <c:spPr>
            <a:ln w="9525" cap="rnd">
              <a:solidFill>
                <a:schemeClr val="accent2"/>
              </a:solidFill>
              <a:round/>
            </a:ln>
            <a:effectLst>
              <a:outerShdw blurRad="57150" dist="19050" dir="5400000" algn="ctr" rotWithShape="0">
                <a:srgbClr val="000000">
                  <a:alpha val="63000"/>
                </a:srgbClr>
              </a:outerShdw>
            </a:effectLst>
          </c:spPr>
          <c:marker>
            <c:symbol val="circle"/>
            <c:size val="6"/>
            <c:spPr>
              <a:solidFill>
                <a:schemeClr val="tx1">
                  <a:lumMod val="95000"/>
                  <a:lumOff val="5000"/>
                </a:schemeClr>
              </a:solidFill>
              <a:ln w="9525" cap="rnd">
                <a:solidFill>
                  <a:schemeClr val="accent2"/>
                </a:solidFill>
                <a:round/>
              </a:ln>
              <a:effectLst>
                <a:outerShdw blurRad="57150" dist="19050" dir="5400000" algn="ctr" rotWithShape="0">
                  <a:srgbClr val="000000">
                    <a:alpha val="63000"/>
                  </a:srgbClr>
                </a:outerShdw>
              </a:effectLst>
            </c:spPr>
          </c:marker>
          <c:dLbls>
            <c:numFmt formatCode="0.00%" sourceLinked="0"/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lt1">
                        <a:lumMod val="7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pt-BR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lt1">
                          <a:lumMod val="95000"/>
                          <a:alpha val="54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xVal>
            <c:numRef>
              <c:f>'ETAPA 2'!$A$107:$A$151</c:f>
              <c:numCache>
                <c:formatCode>General</c:formatCode>
                <c:ptCount val="45"/>
                <c:pt idx="0">
                  <c:v>2</c:v>
                </c:pt>
                <c:pt idx="1">
                  <c:v>3</c:v>
                </c:pt>
                <c:pt idx="2">
                  <c:v>4</c:v>
                </c:pt>
                <c:pt idx="3">
                  <c:v>5</c:v>
                </c:pt>
                <c:pt idx="4">
                  <c:v>6</c:v>
                </c:pt>
                <c:pt idx="5">
                  <c:v>7</c:v>
                </c:pt>
                <c:pt idx="6">
                  <c:v>8</c:v>
                </c:pt>
                <c:pt idx="7">
                  <c:v>9</c:v>
                </c:pt>
                <c:pt idx="8">
                  <c:v>10</c:v>
                </c:pt>
                <c:pt idx="9">
                  <c:v>11</c:v>
                </c:pt>
                <c:pt idx="10">
                  <c:v>12</c:v>
                </c:pt>
                <c:pt idx="11">
                  <c:v>13</c:v>
                </c:pt>
                <c:pt idx="12">
                  <c:v>14</c:v>
                </c:pt>
                <c:pt idx="13">
                  <c:v>15</c:v>
                </c:pt>
                <c:pt idx="14">
                  <c:v>16</c:v>
                </c:pt>
                <c:pt idx="15">
                  <c:v>17</c:v>
                </c:pt>
                <c:pt idx="16">
                  <c:v>18</c:v>
                </c:pt>
                <c:pt idx="17">
                  <c:v>19</c:v>
                </c:pt>
                <c:pt idx="18">
                  <c:v>20</c:v>
                </c:pt>
                <c:pt idx="19">
                  <c:v>21</c:v>
                </c:pt>
                <c:pt idx="20">
                  <c:v>22</c:v>
                </c:pt>
                <c:pt idx="21">
                  <c:v>23</c:v>
                </c:pt>
                <c:pt idx="22">
                  <c:v>24</c:v>
                </c:pt>
                <c:pt idx="23">
                  <c:v>25</c:v>
                </c:pt>
                <c:pt idx="24">
                  <c:v>26</c:v>
                </c:pt>
                <c:pt idx="25">
                  <c:v>27</c:v>
                </c:pt>
                <c:pt idx="26">
                  <c:v>28</c:v>
                </c:pt>
              </c:numCache>
            </c:numRef>
          </c:xVal>
          <c:yVal>
            <c:numRef>
              <c:f>'ETAPA 2'!$J$53:$J$97</c:f>
              <c:numCache>
                <c:formatCode>0.00%</c:formatCode>
                <c:ptCount val="45"/>
                <c:pt idx="0">
                  <c:v>1.8553531627084938E-2</c:v>
                </c:pt>
                <c:pt idx="1">
                  <c:v>1.360387364537698E-2</c:v>
                </c:pt>
                <c:pt idx="2">
                  <c:v>3.0589501191299776E-2</c:v>
                </c:pt>
                <c:pt idx="3">
                  <c:v>1.4956575205595334E-2</c:v>
                </c:pt>
                <c:pt idx="4">
                  <c:v>1.7062485589119246E-3</c:v>
                </c:pt>
                <c:pt idx="5">
                  <c:v>3.1972945968797746E-3</c:v>
                </c:pt>
                <c:pt idx="6">
                  <c:v>1.5648297594343386E-2</c:v>
                </c:pt>
                <c:pt idx="7">
                  <c:v>3.82753055107219E-3</c:v>
                </c:pt>
                <c:pt idx="8">
                  <c:v>6.7788794097302886E-3</c:v>
                </c:pt>
                <c:pt idx="9">
                  <c:v>6.8249942356468345E-3</c:v>
                </c:pt>
                <c:pt idx="10">
                  <c:v>7.2246560602568068E-3</c:v>
                </c:pt>
                <c:pt idx="11">
                  <c:v>1.1052186611328996E-2</c:v>
                </c:pt>
                <c:pt idx="12">
                  <c:v>8.8233033586966932E-3</c:v>
                </c:pt>
                <c:pt idx="13">
                  <c:v>4.9189147644302126E-3</c:v>
                </c:pt>
                <c:pt idx="14">
                  <c:v>1.2727691952962888E-2</c:v>
                </c:pt>
                <c:pt idx="15">
                  <c:v>1.0760126047190774E-2</c:v>
                </c:pt>
                <c:pt idx="16">
                  <c:v>8.807931750057894E-3</c:v>
                </c:pt>
                <c:pt idx="17">
                  <c:v>8.223810621781593E-3</c:v>
                </c:pt>
                <c:pt idx="18">
                  <c:v>5.8258396741220492E-3</c:v>
                </c:pt>
                <c:pt idx="19">
                  <c:v>4.6422258089309342E-3</c:v>
                </c:pt>
                <c:pt idx="20">
                  <c:v>2.8744908154638067E-3</c:v>
                </c:pt>
                <c:pt idx="21">
                  <c:v>2.101298900929997E-2</c:v>
                </c:pt>
                <c:pt idx="22">
                  <c:v>4.3040504188764537E-3</c:v>
                </c:pt>
                <c:pt idx="23">
                  <c:v>2.8283759895474042E-3</c:v>
                </c:pt>
                <c:pt idx="24">
                  <c:v>6.2562447160096225E-3</c:v>
                </c:pt>
                <c:pt idx="25">
                  <c:v>1.2235800476519967E-2</c:v>
                </c:pt>
                <c:pt idx="26">
                  <c:v>3.5200983782954546E-3</c:v>
                </c:pt>
                <c:pt idx="27">
                  <c:v>0</c:v>
                </c:pt>
                <c:pt idx="28">
                  <c:v>0</c:v>
                </c:pt>
                <c:pt idx="29">
                  <c:v>0</c:v>
                </c:pt>
                <c:pt idx="30">
                  <c:v>0</c:v>
                </c:pt>
                <c:pt idx="31">
                  <c:v>0</c:v>
                </c:pt>
                <c:pt idx="32">
                  <c:v>0</c:v>
                </c:pt>
                <c:pt idx="33">
                  <c:v>0</c:v>
                </c:pt>
                <c:pt idx="34">
                  <c:v>0</c:v>
                </c:pt>
                <c:pt idx="35">
                  <c:v>0</c:v>
                </c:pt>
                <c:pt idx="36">
                  <c:v>0</c:v>
                </c:pt>
                <c:pt idx="37">
                  <c:v>0</c:v>
                </c:pt>
                <c:pt idx="38">
                  <c:v>0</c:v>
                </c:pt>
                <c:pt idx="39">
                  <c:v>0</c:v>
                </c:pt>
                <c:pt idx="40">
                  <c:v>0</c:v>
                </c:pt>
                <c:pt idx="41">
                  <c:v>0</c:v>
                </c:pt>
                <c:pt idx="42">
                  <c:v>0</c:v>
                </c:pt>
                <c:pt idx="43">
                  <c:v>0</c:v>
                </c:pt>
                <c:pt idx="44">
                  <c:v>0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0-9C7F-452B-8A14-C01813B6366D}"/>
            </c:ext>
          </c:extLst>
        </c:ser>
        <c:ser>
          <c:idx val="0"/>
          <c:order val="1"/>
          <c:tx>
            <c:strRef>
              <c:f>'ETAPA 2'!$K$52</c:f>
              <c:strCache>
                <c:ptCount val="1"/>
                <c:pt idx="0">
                  <c:v>#N/D</c:v>
                </c:pt>
              </c:strCache>
            </c:strRef>
          </c:tx>
          <c:spPr>
            <a:ln w="9525" cap="rnd">
              <a:solidFill>
                <a:schemeClr val="accent1"/>
              </a:solidFill>
              <a:round/>
            </a:ln>
            <a:effectLst>
              <a:outerShdw blurRad="57150" dist="19050" dir="5400000" algn="ctr" rotWithShape="0">
                <a:srgbClr val="FF0000">
                  <a:alpha val="63000"/>
                </a:srgbClr>
              </a:outerShdw>
            </a:effectLst>
          </c:spPr>
          <c:marker>
            <c:symbol val="circle"/>
            <c:size val="6"/>
            <c:spPr>
              <a:solidFill>
                <a:srgbClr val="FF0000"/>
              </a:solidFill>
              <a:ln w="9525" cap="rnd">
                <a:solidFill>
                  <a:schemeClr val="accent1"/>
                </a:solidFill>
                <a:round/>
              </a:ln>
              <a:effectLst>
                <a:outerShdw blurRad="57150" dist="19050" dir="5400000" algn="ctr" rotWithShape="0">
                  <a:srgbClr val="FF0000">
                    <a:alpha val="63000"/>
                  </a:srgbClr>
                </a:outerShdw>
              </a:effectLst>
            </c:spPr>
          </c:marker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lt1">
                        <a:lumMod val="7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pt-BR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lt1">
                          <a:lumMod val="95000"/>
                          <a:alpha val="54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xVal>
            <c:numRef>
              <c:f>'ETAPA 2'!$A$107:$A$151</c:f>
              <c:numCache>
                <c:formatCode>General</c:formatCode>
                <c:ptCount val="45"/>
                <c:pt idx="0">
                  <c:v>2</c:v>
                </c:pt>
                <c:pt idx="1">
                  <c:v>3</c:v>
                </c:pt>
                <c:pt idx="2">
                  <c:v>4</c:v>
                </c:pt>
                <c:pt idx="3">
                  <c:v>5</c:v>
                </c:pt>
                <c:pt idx="4">
                  <c:v>6</c:v>
                </c:pt>
                <c:pt idx="5">
                  <c:v>7</c:v>
                </c:pt>
                <c:pt idx="6">
                  <c:v>8</c:v>
                </c:pt>
                <c:pt idx="7">
                  <c:v>9</c:v>
                </c:pt>
                <c:pt idx="8">
                  <c:v>10</c:v>
                </c:pt>
                <c:pt idx="9">
                  <c:v>11</c:v>
                </c:pt>
                <c:pt idx="10">
                  <c:v>12</c:v>
                </c:pt>
                <c:pt idx="11">
                  <c:v>13</c:v>
                </c:pt>
                <c:pt idx="12">
                  <c:v>14</c:v>
                </c:pt>
                <c:pt idx="13">
                  <c:v>15</c:v>
                </c:pt>
                <c:pt idx="14">
                  <c:v>16</c:v>
                </c:pt>
                <c:pt idx="15">
                  <c:v>17</c:v>
                </c:pt>
                <c:pt idx="16">
                  <c:v>18</c:v>
                </c:pt>
                <c:pt idx="17">
                  <c:v>19</c:v>
                </c:pt>
                <c:pt idx="18">
                  <c:v>20</c:v>
                </c:pt>
                <c:pt idx="19">
                  <c:v>21</c:v>
                </c:pt>
                <c:pt idx="20">
                  <c:v>22</c:v>
                </c:pt>
                <c:pt idx="21">
                  <c:v>23</c:v>
                </c:pt>
                <c:pt idx="22">
                  <c:v>24</c:v>
                </c:pt>
                <c:pt idx="23">
                  <c:v>25</c:v>
                </c:pt>
                <c:pt idx="24">
                  <c:v>26</c:v>
                </c:pt>
                <c:pt idx="25">
                  <c:v>27</c:v>
                </c:pt>
                <c:pt idx="26">
                  <c:v>28</c:v>
                </c:pt>
              </c:numCache>
            </c:numRef>
          </c:xVal>
          <c:yVal>
            <c:numRef>
              <c:f>'ETAPA 2'!$K$53:$K$97</c:f>
              <c:numCache>
                <c:formatCode>0.00%</c:formatCode>
                <c:ptCount val="45"/>
                <c:pt idx="0">
                  <c:v>#N/A</c:v>
                </c:pt>
                <c:pt idx="1">
                  <c:v>#N/A</c:v>
                </c:pt>
                <c:pt idx="2">
                  <c:v>#N/A</c:v>
                </c:pt>
                <c:pt idx="3">
                  <c:v>#N/A</c:v>
                </c:pt>
                <c:pt idx="4">
                  <c:v>#N/A</c:v>
                </c:pt>
                <c:pt idx="5">
                  <c:v>#N/A</c:v>
                </c:pt>
                <c:pt idx="6">
                  <c:v>#N/A</c:v>
                </c:pt>
                <c:pt idx="7">
                  <c:v>#N/A</c:v>
                </c:pt>
                <c:pt idx="8">
                  <c:v>#N/A</c:v>
                </c:pt>
                <c:pt idx="9">
                  <c:v>#N/A</c:v>
                </c:pt>
                <c:pt idx="10">
                  <c:v>#N/A</c:v>
                </c:pt>
                <c:pt idx="11">
                  <c:v>#N/A</c:v>
                </c:pt>
                <c:pt idx="12">
                  <c:v>#N/A</c:v>
                </c:pt>
                <c:pt idx="13">
                  <c:v>#N/A</c:v>
                </c:pt>
                <c:pt idx="14">
                  <c:v>#N/A</c:v>
                </c:pt>
                <c:pt idx="15">
                  <c:v>#N/A</c:v>
                </c:pt>
                <c:pt idx="16">
                  <c:v>#N/A</c:v>
                </c:pt>
                <c:pt idx="17">
                  <c:v>#N/A</c:v>
                </c:pt>
                <c:pt idx="18">
                  <c:v>#N/A</c:v>
                </c:pt>
                <c:pt idx="19">
                  <c:v>#N/A</c:v>
                </c:pt>
                <c:pt idx="20">
                  <c:v>#N/A</c:v>
                </c:pt>
                <c:pt idx="21">
                  <c:v>#N/A</c:v>
                </c:pt>
                <c:pt idx="22">
                  <c:v>#N/A</c:v>
                </c:pt>
                <c:pt idx="23">
                  <c:v>#N/A</c:v>
                </c:pt>
                <c:pt idx="24">
                  <c:v>#N/A</c:v>
                </c:pt>
                <c:pt idx="25">
                  <c:v>#N/A</c:v>
                </c:pt>
                <c:pt idx="26">
                  <c:v>#N/A</c:v>
                </c:pt>
                <c:pt idx="27">
                  <c:v>#N/A</c:v>
                </c:pt>
                <c:pt idx="28">
                  <c:v>#N/A</c:v>
                </c:pt>
                <c:pt idx="29">
                  <c:v>#N/A</c:v>
                </c:pt>
                <c:pt idx="30">
                  <c:v>#N/A</c:v>
                </c:pt>
                <c:pt idx="31">
                  <c:v>#N/A</c:v>
                </c:pt>
                <c:pt idx="32">
                  <c:v>#N/A</c:v>
                </c:pt>
                <c:pt idx="33">
                  <c:v>#N/A</c:v>
                </c:pt>
                <c:pt idx="34">
                  <c:v>#N/A</c:v>
                </c:pt>
                <c:pt idx="35">
                  <c:v>#N/A</c:v>
                </c:pt>
                <c:pt idx="36">
                  <c:v>#N/A</c:v>
                </c:pt>
                <c:pt idx="37">
                  <c:v>#N/A</c:v>
                </c:pt>
                <c:pt idx="38">
                  <c:v>#N/A</c:v>
                </c:pt>
                <c:pt idx="39">
                  <c:v>#N/A</c:v>
                </c:pt>
                <c:pt idx="40">
                  <c:v>#N/A</c:v>
                </c:pt>
                <c:pt idx="41">
                  <c:v>#N/A</c:v>
                </c:pt>
                <c:pt idx="42">
                  <c:v>#N/A</c:v>
                </c:pt>
                <c:pt idx="43">
                  <c:v>#N/A</c:v>
                </c:pt>
                <c:pt idx="44">
                  <c:v>#N/A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0-6E64-474F-BCA9-B1FF9C2E5204}"/>
            </c:ext>
          </c:extLst>
        </c:ser>
        <c:ser>
          <c:idx val="2"/>
          <c:order val="2"/>
          <c:tx>
            <c:strRef>
              <c:f>'ETAPA 2'!$L$52</c:f>
              <c:strCache>
                <c:ptCount val="1"/>
                <c:pt idx="0">
                  <c:v>#N/D</c:v>
                </c:pt>
              </c:strCache>
            </c:strRef>
          </c:tx>
          <c:spPr>
            <a:ln w="9525" cap="rnd">
              <a:solidFill>
                <a:schemeClr val="accent3"/>
              </a:solidFill>
              <a:round/>
            </a:ln>
            <a:effectLst>
              <a:outerShdw blurRad="57150" dist="19050" dir="5400000" algn="ctr" rotWithShape="0">
                <a:srgbClr val="000000">
                  <a:alpha val="63000"/>
                </a:srgbClr>
              </a:outerShdw>
            </a:effectLst>
          </c:spPr>
          <c:marker>
            <c:symbol val="circle"/>
            <c:size val="6"/>
            <c:spPr>
              <a:solidFill>
                <a:srgbClr val="FFFF00"/>
              </a:solidFill>
              <a:ln w="9525" cap="rnd">
                <a:solidFill>
                  <a:schemeClr val="accent3"/>
                </a:solidFill>
                <a:round/>
              </a:ln>
              <a:effectLst>
                <a:outerShdw blurRad="57150" dist="19050" dir="5400000" algn="ctr" rotWithShape="0">
                  <a:srgbClr val="000000">
                    <a:alpha val="63000"/>
                  </a:srgbClr>
                </a:outerShdw>
              </a:effectLst>
            </c:spPr>
          </c:marker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lt1">
                        <a:lumMod val="7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pt-BR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lt1">
                          <a:lumMod val="95000"/>
                          <a:alpha val="54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xVal>
            <c:numRef>
              <c:f>'ETAPA 2'!$A$107:$A$151</c:f>
              <c:numCache>
                <c:formatCode>General</c:formatCode>
                <c:ptCount val="45"/>
                <c:pt idx="0">
                  <c:v>2</c:v>
                </c:pt>
                <c:pt idx="1">
                  <c:v>3</c:v>
                </c:pt>
                <c:pt idx="2">
                  <c:v>4</c:v>
                </c:pt>
                <c:pt idx="3">
                  <c:v>5</c:v>
                </c:pt>
                <c:pt idx="4">
                  <c:v>6</c:v>
                </c:pt>
                <c:pt idx="5">
                  <c:v>7</c:v>
                </c:pt>
                <c:pt idx="6">
                  <c:v>8</c:v>
                </c:pt>
                <c:pt idx="7">
                  <c:v>9</c:v>
                </c:pt>
                <c:pt idx="8">
                  <c:v>10</c:v>
                </c:pt>
                <c:pt idx="9">
                  <c:v>11</c:v>
                </c:pt>
                <c:pt idx="10">
                  <c:v>12</c:v>
                </c:pt>
                <c:pt idx="11">
                  <c:v>13</c:v>
                </c:pt>
                <c:pt idx="12">
                  <c:v>14</c:v>
                </c:pt>
                <c:pt idx="13">
                  <c:v>15</c:v>
                </c:pt>
                <c:pt idx="14">
                  <c:v>16</c:v>
                </c:pt>
                <c:pt idx="15">
                  <c:v>17</c:v>
                </c:pt>
                <c:pt idx="16">
                  <c:v>18</c:v>
                </c:pt>
                <c:pt idx="17">
                  <c:v>19</c:v>
                </c:pt>
                <c:pt idx="18">
                  <c:v>20</c:v>
                </c:pt>
                <c:pt idx="19">
                  <c:v>21</c:v>
                </c:pt>
                <c:pt idx="20">
                  <c:v>22</c:v>
                </c:pt>
                <c:pt idx="21">
                  <c:v>23</c:v>
                </c:pt>
                <c:pt idx="22">
                  <c:v>24</c:v>
                </c:pt>
                <c:pt idx="23">
                  <c:v>25</c:v>
                </c:pt>
                <c:pt idx="24">
                  <c:v>26</c:v>
                </c:pt>
                <c:pt idx="25">
                  <c:v>27</c:v>
                </c:pt>
                <c:pt idx="26">
                  <c:v>28</c:v>
                </c:pt>
              </c:numCache>
            </c:numRef>
          </c:xVal>
          <c:yVal>
            <c:numRef>
              <c:f>'ETAPA 2'!$L$53:$L$97</c:f>
              <c:numCache>
                <c:formatCode>0.00%</c:formatCode>
                <c:ptCount val="45"/>
                <c:pt idx="0">
                  <c:v>#N/A</c:v>
                </c:pt>
                <c:pt idx="1">
                  <c:v>#N/A</c:v>
                </c:pt>
                <c:pt idx="2">
                  <c:v>#N/A</c:v>
                </c:pt>
                <c:pt idx="3">
                  <c:v>#N/A</c:v>
                </c:pt>
                <c:pt idx="4">
                  <c:v>#N/A</c:v>
                </c:pt>
                <c:pt idx="5">
                  <c:v>#N/A</c:v>
                </c:pt>
                <c:pt idx="6">
                  <c:v>#N/A</c:v>
                </c:pt>
                <c:pt idx="7">
                  <c:v>#N/A</c:v>
                </c:pt>
                <c:pt idx="8">
                  <c:v>#N/A</c:v>
                </c:pt>
                <c:pt idx="9">
                  <c:v>#N/A</c:v>
                </c:pt>
                <c:pt idx="10">
                  <c:v>#N/A</c:v>
                </c:pt>
                <c:pt idx="11">
                  <c:v>#N/A</c:v>
                </c:pt>
                <c:pt idx="12">
                  <c:v>#N/A</c:v>
                </c:pt>
                <c:pt idx="13">
                  <c:v>#N/A</c:v>
                </c:pt>
                <c:pt idx="14">
                  <c:v>#N/A</c:v>
                </c:pt>
                <c:pt idx="15">
                  <c:v>#N/A</c:v>
                </c:pt>
                <c:pt idx="16">
                  <c:v>#N/A</c:v>
                </c:pt>
                <c:pt idx="17">
                  <c:v>#N/A</c:v>
                </c:pt>
                <c:pt idx="18">
                  <c:v>#N/A</c:v>
                </c:pt>
                <c:pt idx="19">
                  <c:v>#N/A</c:v>
                </c:pt>
                <c:pt idx="20">
                  <c:v>#N/A</c:v>
                </c:pt>
                <c:pt idx="21">
                  <c:v>#N/A</c:v>
                </c:pt>
                <c:pt idx="22">
                  <c:v>#N/A</c:v>
                </c:pt>
                <c:pt idx="23">
                  <c:v>#N/A</c:v>
                </c:pt>
                <c:pt idx="24">
                  <c:v>#N/A</c:v>
                </c:pt>
                <c:pt idx="25">
                  <c:v>#N/A</c:v>
                </c:pt>
                <c:pt idx="26">
                  <c:v>#N/A</c:v>
                </c:pt>
                <c:pt idx="27">
                  <c:v>#N/A</c:v>
                </c:pt>
                <c:pt idx="28">
                  <c:v>#N/A</c:v>
                </c:pt>
                <c:pt idx="29">
                  <c:v>#N/A</c:v>
                </c:pt>
                <c:pt idx="30">
                  <c:v>#N/A</c:v>
                </c:pt>
                <c:pt idx="31">
                  <c:v>#N/A</c:v>
                </c:pt>
                <c:pt idx="32">
                  <c:v>#N/A</c:v>
                </c:pt>
                <c:pt idx="33">
                  <c:v>#N/A</c:v>
                </c:pt>
                <c:pt idx="34">
                  <c:v>#N/A</c:v>
                </c:pt>
                <c:pt idx="35">
                  <c:v>#N/A</c:v>
                </c:pt>
                <c:pt idx="36">
                  <c:v>#N/A</c:v>
                </c:pt>
                <c:pt idx="37">
                  <c:v>#N/A</c:v>
                </c:pt>
                <c:pt idx="38">
                  <c:v>#N/A</c:v>
                </c:pt>
                <c:pt idx="39">
                  <c:v>#N/A</c:v>
                </c:pt>
                <c:pt idx="40">
                  <c:v>#N/A</c:v>
                </c:pt>
                <c:pt idx="41">
                  <c:v>#N/A</c:v>
                </c:pt>
                <c:pt idx="42">
                  <c:v>#N/A</c:v>
                </c:pt>
                <c:pt idx="43">
                  <c:v>#N/A</c:v>
                </c:pt>
                <c:pt idx="44">
                  <c:v>#N/A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1-6E64-474F-BCA9-B1FF9C2E5204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1863768000"/>
        <c:axId val="1863759680"/>
      </c:scatterChart>
      <c:valAx>
        <c:axId val="1863768000"/>
        <c:scaling>
          <c:orientation val="minMax"/>
          <c:max val="28"/>
        </c:scaling>
        <c:delete val="0"/>
        <c:axPos val="b"/>
        <c:majorGridlines>
          <c:spPr>
            <a:ln w="9525" cap="flat" cmpd="sng" algn="ctr">
              <a:solidFill>
                <a:schemeClr val="lt1">
                  <a:lumMod val="95000"/>
                  <a:alpha val="10000"/>
                </a:schemeClr>
              </a:solidFill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lt1">
                <a:lumMod val="50000"/>
              </a:schemeClr>
            </a:solidFill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lt1">
                    <a:lumMod val="7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pt-BR"/>
          </a:p>
        </c:txPr>
        <c:crossAx val="1863759680"/>
        <c:crosses val="autoZero"/>
        <c:crossBetween val="midCat"/>
        <c:majorUnit val="1"/>
      </c:valAx>
      <c:valAx>
        <c:axId val="1863759680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lt1">
                  <a:lumMod val="95000"/>
                  <a:alpha val="10000"/>
                </a:schemeClr>
              </a:solidFill>
              <a:round/>
            </a:ln>
            <a:effectLst/>
          </c:spPr>
        </c:majorGridlines>
        <c:minorGridlines>
          <c:spPr>
            <a:ln>
              <a:solidFill>
                <a:schemeClr val="lt1">
                  <a:lumMod val="95000"/>
                  <a:alpha val="5000"/>
                </a:schemeClr>
              </a:solidFill>
            </a:ln>
            <a:effectLst/>
          </c:spPr>
        </c:minorGridlines>
        <c:numFmt formatCode="0.00%" sourceLinked="0"/>
        <c:majorTickMark val="none"/>
        <c:minorTickMark val="none"/>
        <c:tickLblPos val="nextTo"/>
        <c:spPr>
          <a:noFill/>
          <a:ln w="9525" cap="flat" cmpd="sng" algn="ctr">
            <a:solidFill>
              <a:schemeClr val="lt1">
                <a:lumMod val="50000"/>
              </a:schemeClr>
            </a:solidFill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lt1">
                    <a:lumMod val="7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pt-BR"/>
          </a:p>
        </c:txPr>
        <c:crossAx val="1863768000"/>
        <c:crosses val="autoZero"/>
        <c:crossBetween val="midCat"/>
      </c:valAx>
      <c:spPr>
        <a:noFill/>
        <a:ln>
          <a:noFill/>
        </a:ln>
        <a:effectLst/>
      </c:spPr>
    </c:plotArea>
    <c:legend>
      <c:legendPos val="t"/>
      <c:layout>
        <c:manualLayout>
          <c:xMode val="edge"/>
          <c:yMode val="edge"/>
          <c:x val="0.10252515004344401"/>
          <c:y val="4.8326784939057982E-2"/>
          <c:w val="0.38866628754635585"/>
          <c:h val="7.3073416340416406E-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200" b="0" i="0" u="none" strike="noStrike" kern="1200" baseline="0">
              <a:ln w="9525">
                <a:noFill/>
              </a:ln>
              <a:solidFill>
                <a:schemeClr val="lt1">
                  <a:lumMod val="75000"/>
                </a:schemeClr>
              </a:solidFill>
              <a:latin typeface="+mn-lt"/>
              <a:ea typeface="+mn-ea"/>
              <a:cs typeface="+mn-cs"/>
            </a:defRPr>
          </a:pPr>
          <a:endParaRPr lang="pt-BR"/>
        </a:p>
      </c:txPr>
    </c:legend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gradFill flip="none" rotWithShape="1">
      <a:gsLst>
        <a:gs pos="0">
          <a:schemeClr val="dk1">
            <a:lumMod val="65000"/>
            <a:lumOff val="35000"/>
          </a:schemeClr>
        </a:gs>
        <a:gs pos="100000">
          <a:schemeClr val="dk1">
            <a:lumMod val="85000"/>
            <a:lumOff val="15000"/>
          </a:schemeClr>
        </a:gs>
      </a:gsLst>
      <a:path path="circle">
        <a:fillToRect l="50000" t="50000" r="50000" b="50000"/>
      </a:path>
      <a:tileRect/>
    </a:gradFill>
    <a:ln>
      <a:noFill/>
    </a:ln>
    <a:effectLst/>
  </c:spPr>
  <c:txPr>
    <a:bodyPr/>
    <a:lstStyle/>
    <a:p>
      <a:pPr>
        <a:defRPr/>
      </a:pPr>
      <a:endParaRPr lang="pt-BR"/>
    </a:p>
  </c:txPr>
  <c:printSettings>
    <c:headerFooter/>
    <c:pageMargins b="0.78740157499999996" l="0.511811024" r="0.511811024" t="0.78740157499999996" header="0.31496062000000002" footer="0.31496062000000002"/>
    <c:pageSetup/>
  </c:printSettings>
</c:chartSpace>
</file>

<file path=xl/charts/chart4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pt-B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/>
      <c:scatterChart>
        <c:scatterStyle val="lineMarker"/>
        <c:varyColors val="0"/>
        <c:ser>
          <c:idx val="1"/>
          <c:order val="0"/>
          <c:tx>
            <c:strRef>
              <c:f>'ETAPA 1'!$J$52</c:f>
              <c:strCache>
                <c:ptCount val="1"/>
                <c:pt idx="0">
                  <c:v>Gui Figueiredo</c:v>
                </c:pt>
              </c:strCache>
            </c:strRef>
          </c:tx>
          <c:spPr>
            <a:ln w="9525" cap="rnd">
              <a:solidFill>
                <a:schemeClr val="accent2"/>
              </a:solidFill>
              <a:round/>
            </a:ln>
            <a:effectLst>
              <a:outerShdw blurRad="57150" dist="19050" dir="5400000" algn="ctr" rotWithShape="0">
                <a:srgbClr val="000000">
                  <a:alpha val="63000"/>
                </a:srgbClr>
              </a:outerShdw>
            </a:effectLst>
          </c:spPr>
          <c:marker>
            <c:symbol val="circle"/>
            <c:size val="6"/>
            <c:spPr>
              <a:solidFill>
                <a:schemeClr val="tx1">
                  <a:lumMod val="95000"/>
                  <a:lumOff val="5000"/>
                </a:schemeClr>
              </a:solidFill>
              <a:ln w="9525" cap="rnd">
                <a:solidFill>
                  <a:schemeClr val="accent2"/>
                </a:solidFill>
                <a:round/>
              </a:ln>
              <a:effectLst>
                <a:outerShdw blurRad="57150" dist="19050" dir="5400000" algn="ctr" rotWithShape="0">
                  <a:srgbClr val="000000">
                    <a:alpha val="63000"/>
                  </a:srgbClr>
                </a:outerShdw>
              </a:effectLst>
            </c:spPr>
          </c:marker>
          <c:dLbls>
            <c:numFmt formatCode="0.00%" sourceLinked="0"/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lt1">
                        <a:lumMod val="7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pt-BR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lt1">
                          <a:lumMod val="95000"/>
                          <a:alpha val="54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xVal>
            <c:numRef>
              <c:f>'ETAPA 1'!$A$107:$A$151</c:f>
              <c:numCache>
                <c:formatCode>General</c:formatCode>
                <c:ptCount val="45"/>
                <c:pt idx="0">
                  <c:v>2</c:v>
                </c:pt>
                <c:pt idx="1">
                  <c:v>3</c:v>
                </c:pt>
                <c:pt idx="2">
                  <c:v>4</c:v>
                </c:pt>
                <c:pt idx="3">
                  <c:v>5</c:v>
                </c:pt>
                <c:pt idx="4">
                  <c:v>6</c:v>
                </c:pt>
                <c:pt idx="5">
                  <c:v>7</c:v>
                </c:pt>
                <c:pt idx="6">
                  <c:v>8</c:v>
                </c:pt>
                <c:pt idx="7">
                  <c:v>9</c:v>
                </c:pt>
                <c:pt idx="8">
                  <c:v>10</c:v>
                </c:pt>
                <c:pt idx="9">
                  <c:v>11</c:v>
                </c:pt>
                <c:pt idx="10">
                  <c:v>12</c:v>
                </c:pt>
                <c:pt idx="11">
                  <c:v>13</c:v>
                </c:pt>
                <c:pt idx="12">
                  <c:v>14</c:v>
                </c:pt>
                <c:pt idx="13">
                  <c:v>15</c:v>
                </c:pt>
                <c:pt idx="14">
                  <c:v>16</c:v>
                </c:pt>
                <c:pt idx="15">
                  <c:v>17</c:v>
                </c:pt>
                <c:pt idx="16">
                  <c:v>18</c:v>
                </c:pt>
                <c:pt idx="17">
                  <c:v>19</c:v>
                </c:pt>
                <c:pt idx="18">
                  <c:v>20</c:v>
                </c:pt>
                <c:pt idx="19">
                  <c:v>21</c:v>
                </c:pt>
                <c:pt idx="20">
                  <c:v>22</c:v>
                </c:pt>
              </c:numCache>
            </c:numRef>
          </c:xVal>
          <c:yVal>
            <c:numRef>
              <c:f>'ETAPA 1'!$J$53:$J$97</c:f>
              <c:numCache>
                <c:formatCode>0.00%</c:formatCode>
                <c:ptCount val="45"/>
                <c:pt idx="0">
                  <c:v>1.7131896714570178E-2</c:v>
                </c:pt>
                <c:pt idx="1">
                  <c:v>1.3441055522457447E-2</c:v>
                </c:pt>
                <c:pt idx="2">
                  <c:v>9.7066217178395729E-3</c:v>
                </c:pt>
                <c:pt idx="3">
                  <c:v>1.1784536247257322E-2</c:v>
                </c:pt>
                <c:pt idx="4">
                  <c:v>1.281622807654874E-2</c:v>
                </c:pt>
                <c:pt idx="5">
                  <c:v>7.1927810633691525E-3</c:v>
                </c:pt>
                <c:pt idx="6">
                  <c:v>8.3697816010113255E-3</c:v>
                </c:pt>
                <c:pt idx="7">
                  <c:v>6.4952992632849316E-3</c:v>
                </c:pt>
                <c:pt idx="8">
                  <c:v>5.4345456923235533E-3</c:v>
                </c:pt>
                <c:pt idx="9">
                  <c:v>5.0858047922810344E-3</c:v>
                </c:pt>
                <c:pt idx="10">
                  <c:v>6.0739040090673083E-3</c:v>
                </c:pt>
                <c:pt idx="11">
                  <c:v>7.6722998009272408E-3</c:v>
                </c:pt>
                <c:pt idx="12">
                  <c:v>8.8057077260641336E-3</c:v>
                </c:pt>
                <c:pt idx="13">
                  <c:v>2.9933593920283734E-3</c:v>
                </c:pt>
                <c:pt idx="14">
                  <c:v>5.59438527150922E-3</c:v>
                </c:pt>
                <c:pt idx="15">
                  <c:v>9.9391156512010255E-3</c:v>
                </c:pt>
                <c:pt idx="16">
                  <c:v>6.7859166799867131E-3</c:v>
                </c:pt>
                <c:pt idx="17">
                  <c:v>0</c:v>
                </c:pt>
                <c:pt idx="18">
                  <c:v>2.397593687789763E-3</c:v>
                </c:pt>
                <c:pt idx="19">
                  <c:v>3.8942733838039497E-3</c:v>
                </c:pt>
                <c:pt idx="20">
                  <c:v>5.550792659004075E-3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  <c:pt idx="24">
                  <c:v>0</c:v>
                </c:pt>
                <c:pt idx="25">
                  <c:v>0</c:v>
                </c:pt>
                <c:pt idx="26">
                  <c:v>0</c:v>
                </c:pt>
                <c:pt idx="27">
                  <c:v>0</c:v>
                </c:pt>
                <c:pt idx="28">
                  <c:v>0</c:v>
                </c:pt>
                <c:pt idx="29">
                  <c:v>0</c:v>
                </c:pt>
                <c:pt idx="30">
                  <c:v>0</c:v>
                </c:pt>
                <c:pt idx="31">
                  <c:v>0</c:v>
                </c:pt>
                <c:pt idx="32">
                  <c:v>0</c:v>
                </c:pt>
                <c:pt idx="33">
                  <c:v>0</c:v>
                </c:pt>
                <c:pt idx="34">
                  <c:v>0</c:v>
                </c:pt>
                <c:pt idx="35">
                  <c:v>0</c:v>
                </c:pt>
                <c:pt idx="36">
                  <c:v>0</c:v>
                </c:pt>
                <c:pt idx="37">
                  <c:v>0</c:v>
                </c:pt>
                <c:pt idx="38">
                  <c:v>0</c:v>
                </c:pt>
                <c:pt idx="39">
                  <c:v>0</c:v>
                </c:pt>
                <c:pt idx="40">
                  <c:v>0</c:v>
                </c:pt>
                <c:pt idx="41">
                  <c:v>0</c:v>
                </c:pt>
                <c:pt idx="42">
                  <c:v>0</c:v>
                </c:pt>
                <c:pt idx="43">
                  <c:v>0</c:v>
                </c:pt>
                <c:pt idx="44">
                  <c:v>0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0-CCC6-4210-9528-468D9A8CE0E5}"/>
            </c:ext>
          </c:extLst>
        </c:ser>
        <c:ser>
          <c:idx val="0"/>
          <c:order val="1"/>
          <c:tx>
            <c:strRef>
              <c:f>'ETAPA 1'!$K$52</c:f>
              <c:strCache>
                <c:ptCount val="1"/>
                <c:pt idx="0">
                  <c:v>#N/D</c:v>
                </c:pt>
              </c:strCache>
            </c:strRef>
          </c:tx>
          <c:spPr>
            <a:ln w="9525" cap="rnd">
              <a:solidFill>
                <a:schemeClr val="accent1"/>
              </a:solidFill>
              <a:round/>
            </a:ln>
            <a:effectLst>
              <a:outerShdw blurRad="57150" dist="19050" dir="5400000" algn="ctr" rotWithShape="0">
                <a:srgbClr val="FF0000">
                  <a:alpha val="63000"/>
                </a:srgbClr>
              </a:outerShdw>
            </a:effectLst>
          </c:spPr>
          <c:marker>
            <c:symbol val="circle"/>
            <c:size val="6"/>
            <c:spPr>
              <a:solidFill>
                <a:srgbClr val="FF0000"/>
              </a:solidFill>
              <a:ln w="9525" cap="rnd">
                <a:solidFill>
                  <a:schemeClr val="accent1"/>
                </a:solidFill>
                <a:round/>
              </a:ln>
              <a:effectLst>
                <a:outerShdw blurRad="57150" dist="19050" dir="5400000" algn="ctr" rotWithShape="0">
                  <a:srgbClr val="FF0000">
                    <a:alpha val="63000"/>
                  </a:srgbClr>
                </a:outerShdw>
              </a:effectLst>
            </c:spPr>
          </c:marker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lt1">
                        <a:lumMod val="7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pt-BR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lt1">
                          <a:lumMod val="95000"/>
                          <a:alpha val="54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xVal>
            <c:numRef>
              <c:f>'ETAPA 1'!$A$107:$A$151</c:f>
              <c:numCache>
                <c:formatCode>General</c:formatCode>
                <c:ptCount val="45"/>
                <c:pt idx="0">
                  <c:v>2</c:v>
                </c:pt>
                <c:pt idx="1">
                  <c:v>3</c:v>
                </c:pt>
                <c:pt idx="2">
                  <c:v>4</c:v>
                </c:pt>
                <c:pt idx="3">
                  <c:v>5</c:v>
                </c:pt>
                <c:pt idx="4">
                  <c:v>6</c:v>
                </c:pt>
                <c:pt idx="5">
                  <c:v>7</c:v>
                </c:pt>
                <c:pt idx="6">
                  <c:v>8</c:v>
                </c:pt>
                <c:pt idx="7">
                  <c:v>9</c:v>
                </c:pt>
                <c:pt idx="8">
                  <c:v>10</c:v>
                </c:pt>
                <c:pt idx="9">
                  <c:v>11</c:v>
                </c:pt>
                <c:pt idx="10">
                  <c:v>12</c:v>
                </c:pt>
                <c:pt idx="11">
                  <c:v>13</c:v>
                </c:pt>
                <c:pt idx="12">
                  <c:v>14</c:v>
                </c:pt>
                <c:pt idx="13">
                  <c:v>15</c:v>
                </c:pt>
                <c:pt idx="14">
                  <c:v>16</c:v>
                </c:pt>
                <c:pt idx="15">
                  <c:v>17</c:v>
                </c:pt>
                <c:pt idx="16">
                  <c:v>18</c:v>
                </c:pt>
                <c:pt idx="17">
                  <c:v>19</c:v>
                </c:pt>
                <c:pt idx="18">
                  <c:v>20</c:v>
                </c:pt>
                <c:pt idx="19">
                  <c:v>21</c:v>
                </c:pt>
                <c:pt idx="20">
                  <c:v>22</c:v>
                </c:pt>
              </c:numCache>
            </c:numRef>
          </c:xVal>
          <c:yVal>
            <c:numRef>
              <c:f>'ETAPA 1'!$K$53:$K$97</c:f>
              <c:numCache>
                <c:formatCode>0.00%</c:formatCode>
                <c:ptCount val="45"/>
                <c:pt idx="0">
                  <c:v>#N/A</c:v>
                </c:pt>
                <c:pt idx="1">
                  <c:v>#N/A</c:v>
                </c:pt>
                <c:pt idx="2">
                  <c:v>#N/A</c:v>
                </c:pt>
                <c:pt idx="3">
                  <c:v>#N/A</c:v>
                </c:pt>
                <c:pt idx="4">
                  <c:v>#N/A</c:v>
                </c:pt>
                <c:pt idx="5">
                  <c:v>#N/A</c:v>
                </c:pt>
                <c:pt idx="6">
                  <c:v>#N/A</c:v>
                </c:pt>
                <c:pt idx="7">
                  <c:v>#N/A</c:v>
                </c:pt>
                <c:pt idx="8">
                  <c:v>#N/A</c:v>
                </c:pt>
                <c:pt idx="9">
                  <c:v>#N/A</c:v>
                </c:pt>
                <c:pt idx="10">
                  <c:v>#N/A</c:v>
                </c:pt>
                <c:pt idx="11">
                  <c:v>#N/A</c:v>
                </c:pt>
                <c:pt idx="12">
                  <c:v>#N/A</c:v>
                </c:pt>
                <c:pt idx="13">
                  <c:v>#N/A</c:v>
                </c:pt>
                <c:pt idx="14">
                  <c:v>#N/A</c:v>
                </c:pt>
                <c:pt idx="15">
                  <c:v>#N/A</c:v>
                </c:pt>
                <c:pt idx="16">
                  <c:v>#N/A</c:v>
                </c:pt>
                <c:pt idx="17">
                  <c:v>#N/A</c:v>
                </c:pt>
                <c:pt idx="18">
                  <c:v>#N/A</c:v>
                </c:pt>
                <c:pt idx="19">
                  <c:v>#N/A</c:v>
                </c:pt>
                <c:pt idx="20">
                  <c:v>#N/A</c:v>
                </c:pt>
                <c:pt idx="21">
                  <c:v>#N/A</c:v>
                </c:pt>
                <c:pt idx="22">
                  <c:v>#N/A</c:v>
                </c:pt>
                <c:pt idx="23">
                  <c:v>#N/A</c:v>
                </c:pt>
                <c:pt idx="24">
                  <c:v>#N/A</c:v>
                </c:pt>
                <c:pt idx="25">
                  <c:v>#N/A</c:v>
                </c:pt>
                <c:pt idx="26">
                  <c:v>#N/A</c:v>
                </c:pt>
                <c:pt idx="27">
                  <c:v>#N/A</c:v>
                </c:pt>
                <c:pt idx="28">
                  <c:v>#N/A</c:v>
                </c:pt>
                <c:pt idx="29">
                  <c:v>#N/A</c:v>
                </c:pt>
                <c:pt idx="30">
                  <c:v>#N/A</c:v>
                </c:pt>
                <c:pt idx="31">
                  <c:v>#N/A</c:v>
                </c:pt>
                <c:pt idx="32">
                  <c:v>#N/A</c:v>
                </c:pt>
                <c:pt idx="33">
                  <c:v>#N/A</c:v>
                </c:pt>
                <c:pt idx="34">
                  <c:v>#N/A</c:v>
                </c:pt>
                <c:pt idx="35">
                  <c:v>#N/A</c:v>
                </c:pt>
                <c:pt idx="36">
                  <c:v>#N/A</c:v>
                </c:pt>
                <c:pt idx="37">
                  <c:v>#N/A</c:v>
                </c:pt>
                <c:pt idx="38">
                  <c:v>#N/A</c:v>
                </c:pt>
                <c:pt idx="39">
                  <c:v>#N/A</c:v>
                </c:pt>
                <c:pt idx="40">
                  <c:v>#N/A</c:v>
                </c:pt>
                <c:pt idx="41">
                  <c:v>#N/A</c:v>
                </c:pt>
                <c:pt idx="42">
                  <c:v>#N/A</c:v>
                </c:pt>
                <c:pt idx="43">
                  <c:v>#N/A</c:v>
                </c:pt>
                <c:pt idx="44">
                  <c:v>#N/A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1-CCC6-4210-9528-468D9A8CE0E5}"/>
            </c:ext>
          </c:extLst>
        </c:ser>
        <c:ser>
          <c:idx val="2"/>
          <c:order val="2"/>
          <c:tx>
            <c:strRef>
              <c:f>'ETAPA 1'!$L$52</c:f>
              <c:strCache>
                <c:ptCount val="1"/>
                <c:pt idx="0">
                  <c:v>#N/D</c:v>
                </c:pt>
              </c:strCache>
            </c:strRef>
          </c:tx>
          <c:spPr>
            <a:ln w="9525" cap="rnd">
              <a:solidFill>
                <a:schemeClr val="accent3"/>
              </a:solidFill>
              <a:round/>
            </a:ln>
            <a:effectLst>
              <a:outerShdw blurRad="57150" dist="19050" dir="5400000" algn="ctr" rotWithShape="0">
                <a:srgbClr val="000000">
                  <a:alpha val="63000"/>
                </a:srgbClr>
              </a:outerShdw>
            </a:effectLst>
          </c:spPr>
          <c:marker>
            <c:symbol val="circle"/>
            <c:size val="6"/>
            <c:spPr>
              <a:solidFill>
                <a:srgbClr val="FFFF00"/>
              </a:solidFill>
              <a:ln w="9525" cap="rnd">
                <a:solidFill>
                  <a:schemeClr val="accent3"/>
                </a:solidFill>
                <a:round/>
              </a:ln>
              <a:effectLst>
                <a:outerShdw blurRad="57150" dist="19050" dir="5400000" algn="ctr" rotWithShape="0">
                  <a:srgbClr val="000000">
                    <a:alpha val="63000"/>
                  </a:srgbClr>
                </a:outerShdw>
              </a:effectLst>
            </c:spPr>
          </c:marker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lt1">
                        <a:lumMod val="7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pt-BR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lt1">
                          <a:lumMod val="95000"/>
                          <a:alpha val="54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xVal>
            <c:numRef>
              <c:f>'ETAPA 1'!$A$107:$A$151</c:f>
              <c:numCache>
                <c:formatCode>General</c:formatCode>
                <c:ptCount val="45"/>
                <c:pt idx="0">
                  <c:v>2</c:v>
                </c:pt>
                <c:pt idx="1">
                  <c:v>3</c:v>
                </c:pt>
                <c:pt idx="2">
                  <c:v>4</c:v>
                </c:pt>
                <c:pt idx="3">
                  <c:v>5</c:v>
                </c:pt>
                <c:pt idx="4">
                  <c:v>6</c:v>
                </c:pt>
                <c:pt idx="5">
                  <c:v>7</c:v>
                </c:pt>
                <c:pt idx="6">
                  <c:v>8</c:v>
                </c:pt>
                <c:pt idx="7">
                  <c:v>9</c:v>
                </c:pt>
                <c:pt idx="8">
                  <c:v>10</c:v>
                </c:pt>
                <c:pt idx="9">
                  <c:v>11</c:v>
                </c:pt>
                <c:pt idx="10">
                  <c:v>12</c:v>
                </c:pt>
                <c:pt idx="11">
                  <c:v>13</c:v>
                </c:pt>
                <c:pt idx="12">
                  <c:v>14</c:v>
                </c:pt>
                <c:pt idx="13">
                  <c:v>15</c:v>
                </c:pt>
                <c:pt idx="14">
                  <c:v>16</c:v>
                </c:pt>
                <c:pt idx="15">
                  <c:v>17</c:v>
                </c:pt>
                <c:pt idx="16">
                  <c:v>18</c:v>
                </c:pt>
                <c:pt idx="17">
                  <c:v>19</c:v>
                </c:pt>
                <c:pt idx="18">
                  <c:v>20</c:v>
                </c:pt>
                <c:pt idx="19">
                  <c:v>21</c:v>
                </c:pt>
                <c:pt idx="20">
                  <c:v>22</c:v>
                </c:pt>
              </c:numCache>
            </c:numRef>
          </c:xVal>
          <c:yVal>
            <c:numRef>
              <c:f>'ETAPA 1'!$L$53:$L$97</c:f>
              <c:numCache>
                <c:formatCode>0.00%</c:formatCode>
                <c:ptCount val="45"/>
                <c:pt idx="0">
                  <c:v>#N/A</c:v>
                </c:pt>
                <c:pt idx="1">
                  <c:v>#N/A</c:v>
                </c:pt>
                <c:pt idx="2">
                  <c:v>#N/A</c:v>
                </c:pt>
                <c:pt idx="3">
                  <c:v>#N/A</c:v>
                </c:pt>
                <c:pt idx="4">
                  <c:v>#N/A</c:v>
                </c:pt>
                <c:pt idx="5">
                  <c:v>#N/A</c:v>
                </c:pt>
                <c:pt idx="6">
                  <c:v>#N/A</c:v>
                </c:pt>
                <c:pt idx="7">
                  <c:v>#N/A</c:v>
                </c:pt>
                <c:pt idx="8">
                  <c:v>#N/A</c:v>
                </c:pt>
                <c:pt idx="9">
                  <c:v>#N/A</c:v>
                </c:pt>
                <c:pt idx="10">
                  <c:v>#N/A</c:v>
                </c:pt>
                <c:pt idx="11">
                  <c:v>#N/A</c:v>
                </c:pt>
                <c:pt idx="12">
                  <c:v>#N/A</c:v>
                </c:pt>
                <c:pt idx="13">
                  <c:v>#N/A</c:v>
                </c:pt>
                <c:pt idx="14">
                  <c:v>#N/A</c:v>
                </c:pt>
                <c:pt idx="15">
                  <c:v>#N/A</c:v>
                </c:pt>
                <c:pt idx="16">
                  <c:v>#N/A</c:v>
                </c:pt>
                <c:pt idx="17">
                  <c:v>#N/A</c:v>
                </c:pt>
                <c:pt idx="18">
                  <c:v>#N/A</c:v>
                </c:pt>
                <c:pt idx="19">
                  <c:v>#N/A</c:v>
                </c:pt>
                <c:pt idx="20">
                  <c:v>#N/A</c:v>
                </c:pt>
                <c:pt idx="21">
                  <c:v>#N/A</c:v>
                </c:pt>
                <c:pt idx="22">
                  <c:v>#N/A</c:v>
                </c:pt>
                <c:pt idx="23">
                  <c:v>#N/A</c:v>
                </c:pt>
                <c:pt idx="24">
                  <c:v>#N/A</c:v>
                </c:pt>
                <c:pt idx="25">
                  <c:v>#N/A</c:v>
                </c:pt>
                <c:pt idx="26">
                  <c:v>#N/A</c:v>
                </c:pt>
                <c:pt idx="27">
                  <c:v>#N/A</c:v>
                </c:pt>
                <c:pt idx="28">
                  <c:v>#N/A</c:v>
                </c:pt>
                <c:pt idx="29">
                  <c:v>#N/A</c:v>
                </c:pt>
                <c:pt idx="30">
                  <c:v>#N/A</c:v>
                </c:pt>
                <c:pt idx="31">
                  <c:v>#N/A</c:v>
                </c:pt>
                <c:pt idx="32">
                  <c:v>#N/A</c:v>
                </c:pt>
                <c:pt idx="33">
                  <c:v>#N/A</c:v>
                </c:pt>
                <c:pt idx="34">
                  <c:v>#N/A</c:v>
                </c:pt>
                <c:pt idx="35">
                  <c:v>#N/A</c:v>
                </c:pt>
                <c:pt idx="36">
                  <c:v>#N/A</c:v>
                </c:pt>
                <c:pt idx="37">
                  <c:v>#N/A</c:v>
                </c:pt>
                <c:pt idx="38">
                  <c:v>#N/A</c:v>
                </c:pt>
                <c:pt idx="39">
                  <c:v>#N/A</c:v>
                </c:pt>
                <c:pt idx="40">
                  <c:v>#N/A</c:v>
                </c:pt>
                <c:pt idx="41">
                  <c:v>#N/A</c:v>
                </c:pt>
                <c:pt idx="42">
                  <c:v>#N/A</c:v>
                </c:pt>
                <c:pt idx="43">
                  <c:v>#N/A</c:v>
                </c:pt>
                <c:pt idx="44">
                  <c:v>#N/A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2-CCC6-4210-9528-468D9A8CE0E5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1863768000"/>
        <c:axId val="1863759680"/>
      </c:scatterChart>
      <c:valAx>
        <c:axId val="1863768000"/>
        <c:scaling>
          <c:orientation val="minMax"/>
          <c:max val="22"/>
        </c:scaling>
        <c:delete val="0"/>
        <c:axPos val="b"/>
        <c:majorGridlines>
          <c:spPr>
            <a:ln w="9525" cap="flat" cmpd="sng" algn="ctr">
              <a:solidFill>
                <a:schemeClr val="lt1">
                  <a:lumMod val="95000"/>
                  <a:alpha val="10000"/>
                </a:schemeClr>
              </a:solidFill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lt1">
                <a:lumMod val="50000"/>
              </a:schemeClr>
            </a:solidFill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lt1">
                    <a:lumMod val="7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pt-BR"/>
          </a:p>
        </c:txPr>
        <c:crossAx val="1863759680"/>
        <c:crosses val="autoZero"/>
        <c:crossBetween val="midCat"/>
        <c:majorUnit val="1"/>
      </c:valAx>
      <c:valAx>
        <c:axId val="1863759680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lt1">
                  <a:lumMod val="95000"/>
                  <a:alpha val="10000"/>
                </a:schemeClr>
              </a:solidFill>
              <a:round/>
            </a:ln>
            <a:effectLst/>
          </c:spPr>
        </c:majorGridlines>
        <c:minorGridlines>
          <c:spPr>
            <a:ln>
              <a:solidFill>
                <a:schemeClr val="lt1">
                  <a:lumMod val="95000"/>
                  <a:alpha val="5000"/>
                </a:schemeClr>
              </a:solidFill>
            </a:ln>
            <a:effectLst/>
          </c:spPr>
        </c:minorGridlines>
        <c:numFmt formatCode="0.00%" sourceLinked="0"/>
        <c:majorTickMark val="none"/>
        <c:minorTickMark val="none"/>
        <c:tickLblPos val="nextTo"/>
        <c:spPr>
          <a:noFill/>
          <a:ln w="9525" cap="flat" cmpd="sng" algn="ctr">
            <a:solidFill>
              <a:schemeClr val="lt1">
                <a:lumMod val="50000"/>
              </a:schemeClr>
            </a:solidFill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lt1">
                    <a:lumMod val="7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pt-BR"/>
          </a:p>
        </c:txPr>
        <c:crossAx val="1863768000"/>
        <c:crosses val="autoZero"/>
        <c:crossBetween val="midCat"/>
      </c:valAx>
      <c:spPr>
        <a:noFill/>
        <a:ln>
          <a:noFill/>
        </a:ln>
        <a:effectLst/>
      </c:spPr>
    </c:plotArea>
    <c:legend>
      <c:legendPos val="t"/>
      <c:layout>
        <c:manualLayout>
          <c:xMode val="edge"/>
          <c:yMode val="edge"/>
          <c:x val="0.10252515004344401"/>
          <c:y val="4.8326784939057982E-2"/>
          <c:w val="0.38866628754635585"/>
          <c:h val="7.3073416340416406E-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200" b="0" i="0" u="none" strike="noStrike" kern="1200" baseline="0">
              <a:ln w="9525">
                <a:noFill/>
              </a:ln>
              <a:solidFill>
                <a:schemeClr val="lt1">
                  <a:lumMod val="75000"/>
                </a:schemeClr>
              </a:solidFill>
              <a:latin typeface="+mn-lt"/>
              <a:ea typeface="+mn-ea"/>
              <a:cs typeface="+mn-cs"/>
            </a:defRPr>
          </a:pPr>
          <a:endParaRPr lang="pt-BR"/>
        </a:p>
      </c:txPr>
    </c:legend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gradFill flip="none" rotWithShape="1">
      <a:gsLst>
        <a:gs pos="0">
          <a:schemeClr val="dk1">
            <a:lumMod val="65000"/>
            <a:lumOff val="35000"/>
          </a:schemeClr>
        </a:gs>
        <a:gs pos="100000">
          <a:schemeClr val="dk1">
            <a:lumMod val="85000"/>
            <a:lumOff val="15000"/>
          </a:schemeClr>
        </a:gs>
      </a:gsLst>
      <a:path path="circle">
        <a:fillToRect l="50000" t="50000" r="50000" b="50000"/>
      </a:path>
      <a:tileRect/>
    </a:gradFill>
    <a:ln>
      <a:noFill/>
    </a:ln>
    <a:effectLst/>
  </c:spPr>
  <c:txPr>
    <a:bodyPr/>
    <a:lstStyle/>
    <a:p>
      <a:pPr>
        <a:defRPr/>
      </a:pPr>
      <a:endParaRPr lang="pt-BR"/>
    </a:p>
  </c:txPr>
  <c:printSettings>
    <c:headerFooter/>
    <c:pageMargins b="0.78740157499999996" l="0.511811024" r="0.511811024" t="0.78740157499999996" header="0.31496062000000002" footer="0.31496062000000002"/>
    <c:pageSetup/>
  </c:printSettings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2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3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4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48">
  <cs:axisTitle>
    <cs:lnRef idx="0"/>
    <cs:fillRef idx="0"/>
    <cs:effectRef idx="0"/>
    <cs:fontRef idx="minor">
      <a:schemeClr val="lt1">
        <a:lumMod val="75000"/>
      </a:schemeClr>
    </cs:fontRef>
    <cs:defRPr sz="900" b="1" kern="1200" cap="all"/>
  </cs:axisTitle>
  <cs:categoryAxis>
    <cs:lnRef idx="0"/>
    <cs:fillRef idx="0"/>
    <cs:effectRef idx="0"/>
    <cs:fontRef idx="minor">
      <a:schemeClr val="lt1">
        <a:lumMod val="75000"/>
      </a:schemeClr>
    </cs:fontRef>
    <cs:spPr>
      <a:ln w="9525" cap="flat" cmpd="sng" algn="ctr">
        <a:solidFill>
          <a:schemeClr val="lt1">
            <a:lumMod val="50000"/>
          </a:schemeClr>
        </a:solidFill>
      </a:ln>
    </cs:spPr>
    <cs:defRPr sz="900" kern="1200"/>
  </cs:categoryAxis>
  <cs:chartArea>
    <cs:lnRef idx="0"/>
    <cs:fillRef idx="0"/>
    <cs:effectRef idx="0"/>
    <cs:fontRef idx="minor">
      <a:schemeClr val="dk1"/>
    </cs:fontRef>
    <cs:spPr>
      <a:gradFill flip="none" rotWithShape="1">
        <a:gsLst>
          <a:gs pos="0">
            <a:schemeClr val="dk1">
              <a:lumMod val="65000"/>
              <a:lumOff val="35000"/>
            </a:schemeClr>
          </a:gs>
          <a:gs pos="100000">
            <a:schemeClr val="dk1">
              <a:lumMod val="85000"/>
              <a:lumOff val="15000"/>
            </a:schemeClr>
          </a:gs>
        </a:gsLst>
        <a:path path="circle">
          <a:fillToRect l="50000" t="50000" r="50000" b="50000"/>
        </a:path>
        <a:tileRect/>
      </a:gradFill>
    </cs:spPr>
    <cs:defRPr sz="1000" kern="1200"/>
  </cs:chartArea>
  <cs:dataLabel>
    <cs:lnRef idx="0"/>
    <cs:fillRef idx="0"/>
    <cs:effectRef idx="0"/>
    <cs:fontRef idx="minor">
      <a:schemeClr val="lt1">
        <a:lumMod val="7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3">
      <cs:styleClr val="auto"/>
    </cs:fillRef>
    <cs:effectRef idx="3"/>
    <cs:fontRef idx="minor">
      <a:schemeClr val="tx1"/>
    </cs:fontRef>
  </cs:dataPoint>
  <cs:dataPoint3D>
    <cs:lnRef idx="0"/>
    <cs:fillRef idx="3">
      <cs:styleClr val="auto"/>
    </cs:fillRef>
    <cs:effectRef idx="3"/>
    <cs:fontRef idx="minor">
      <a:schemeClr val="tx1"/>
    </cs:fontRef>
  </cs:dataPoint3D>
  <cs:dataPointLine>
    <cs:lnRef idx="0">
      <cs:styleClr val="auto"/>
    </cs:lnRef>
    <cs:fillRef idx="3"/>
    <cs:effectRef idx="3"/>
    <cs:fontRef idx="minor">
      <a:schemeClr val="tx1"/>
    </cs:fontRef>
    <cs:spPr>
      <a:ln w="952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3">
      <cs:styleClr val="auto"/>
    </cs:fillRef>
    <cs:effectRef idx="3"/>
    <cs:fontRef idx="minor">
      <a:schemeClr val="tx1"/>
    </cs:fontRef>
    <cs:spPr>
      <a:ln w="9525" cap="rnd">
        <a:solidFill>
          <a:schemeClr val="phClr"/>
        </a:solidFill>
        <a:round/>
      </a:ln>
    </cs:spPr>
  </cs:dataPointMarker>
  <cs:dataPointMarkerLayout symbol="circle" size="6"/>
  <cs:dataPointWireframe>
    <cs:lnRef idx="0">
      <cs:styleClr val="auto"/>
    </cs:lnRef>
    <cs:fillRef idx="3"/>
    <cs:effectRef idx="3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lt1">
        <a:lumMod val="75000"/>
      </a:schemeClr>
    </cs:fontRef>
    <cs:spPr>
      <a:ln w="9525">
        <a:solidFill>
          <a:schemeClr val="lt1">
            <a:lumMod val="95000"/>
            <a:alpha val="54000"/>
          </a:schemeClr>
        </a:solidFill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>
        <a:solidFill>
          <a:schemeClr val="lt1">
            <a:lumMod val="95000"/>
            <a:alpha val="54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>
        <a:solidFill>
          <a:schemeClr val="lt1">
            <a:lumMod val="95000"/>
            <a:alpha val="54000"/>
          </a:schemeClr>
        </a:solidFill>
        <a:prstDash val="dash"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lt1">
            <a:lumMod val="9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lt1">
            <a:lumMod val="95000"/>
            <a:alpha val="10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>
        <a:solidFill>
          <a:schemeClr val="lt1">
            <a:lumMod val="95000"/>
            <a:alpha val="5000"/>
          </a:schemeClr>
        </a:solidFill>
      </a:ln>
    </cs:spPr>
  </cs:gridlineMinor>
  <cs:hiLoLine>
    <cs:lnRef idx="0"/>
    <cs:fillRef idx="0"/>
    <cs:effectRef idx="0"/>
    <cs:fontRef idx="minor">
      <a:schemeClr val="tx1"/>
    </cs:fontRef>
    <cs:spPr>
      <a:ln w="9525">
        <a:solidFill>
          <a:schemeClr val="lt1">
            <a:lumMod val="95000"/>
            <a:alpha val="54000"/>
          </a:schemeClr>
        </a:solidFill>
        <a:prstDash val="dash"/>
      </a:ln>
    </cs:spPr>
  </cs:hiLoLine>
  <cs:leaderLine>
    <cs:lnRef idx="0"/>
    <cs:fillRef idx="0"/>
    <cs:effectRef idx="0"/>
    <cs:fontRef idx="minor">
      <a:schemeClr val="tx1"/>
    </cs:fontRef>
    <cs:spPr>
      <a:ln w="9525">
        <a:solidFill>
          <a:schemeClr val="lt1">
            <a:lumMod val="95000"/>
            <a:alpha val="54000"/>
          </a:schemeClr>
        </a:solidFill>
      </a:ln>
    </cs:spPr>
  </cs:leaderLine>
  <cs:legend>
    <cs:lnRef idx="0"/>
    <cs:fillRef idx="0"/>
    <cs:effectRef idx="0"/>
    <cs:fontRef idx="minor">
      <a:schemeClr val="lt1">
        <a:lumMod val="75000"/>
      </a:schemeClr>
    </cs:fontRef>
    <cs:defRPr sz="900" kern="1200"/>
  </cs:legend>
  <cs:plotArea>
    <cs:lnRef idx="0"/>
    <cs:fillRef idx="0"/>
    <cs:effectRef idx="0"/>
    <cs:fontRef idx="minor">
      <a:schemeClr val="tx1"/>
    </cs:fontRef>
  </cs:plotArea>
  <cs:plotArea3D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lt1">
        <a:lumMod val="75000"/>
      </a:schemeClr>
    </cs:fontRef>
    <cs:spPr>
      <a:ln w="9525" cap="flat" cmpd="sng" algn="ctr">
        <a:solidFill>
          <a:schemeClr val="lt1">
            <a:lumMod val="50000"/>
          </a:schemeClr>
        </a:solidFill>
      </a:ln>
    </cs:spPr>
    <cs:defRPr sz="900" kern="1200"/>
  </cs:seriesAxis>
  <cs:seriesLine>
    <cs:lnRef idx="0"/>
    <cs:fillRef idx="0"/>
    <cs:effectRef idx="0"/>
    <cs:fontRef idx="minor">
      <a:schemeClr val="lt1"/>
    </cs:fontRef>
    <cs:spPr>
      <a:ln w="9525" cap="flat" cmpd="sng" algn="ctr">
        <a:solidFill>
          <a:schemeClr val="lt1">
            <a:lumMod val="95000"/>
            <a:alpha val="54000"/>
          </a:schemeClr>
        </a:solidFill>
        <a:round/>
      </a:ln>
    </cs:spPr>
  </cs:seriesLine>
  <cs:title>
    <cs:lnRef idx="0"/>
    <cs:fillRef idx="0"/>
    <cs:effectRef idx="0"/>
    <cs:fontRef idx="minor">
      <a:schemeClr val="lt1">
        <a:lumMod val="95000"/>
      </a:schemeClr>
    </cs:fontRef>
    <cs:defRPr sz="1600" b="1" kern="1200" spc="100" baseline="0">
      <a:effectLst>
        <a:outerShdw blurRad="50800" dist="38100" dir="5400000" algn="t" rotWithShape="0">
          <a:prstClr val="black">
            <a:alpha val="40000"/>
          </a:prstClr>
        </a:outerShdw>
      </a:effectLst>
    </cs:defRPr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ash"/>
      </a:ln>
    </cs:spPr>
  </cs:trendline>
  <cs:trendlineLabel>
    <cs:lnRef idx="0"/>
    <cs:fillRef idx="0"/>
    <cs:effectRef idx="0"/>
    <cs:fontRef idx="minor">
      <a:schemeClr val="lt1">
        <a:lumMod val="7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>
        <a:solidFill>
          <a:schemeClr val="lt1">
            <a:lumMod val="95000"/>
            <a:alpha val="54000"/>
          </a:schemeClr>
        </a:solidFill>
      </a:ln>
    </cs:spPr>
  </cs:upBar>
  <cs:valueAxis>
    <cs:lnRef idx="0"/>
    <cs:fillRef idx="0"/>
    <cs:effectRef idx="0"/>
    <cs:fontRef idx="minor">
      <a:schemeClr val="lt1">
        <a:lumMod val="75000"/>
      </a:schemeClr>
    </cs:fontRef>
    <cs:spPr>
      <a:ln w="9525" cap="flat" cmpd="sng" algn="ctr">
        <a:solidFill>
          <a:schemeClr val="lt1">
            <a:lumMod val="50000"/>
          </a:schemeClr>
        </a:solidFill>
      </a:ln>
    </cs:spPr>
    <cs:defRPr sz="900" kern="1200"/>
  </cs:valueAxis>
  <cs:wall>
    <cs:lnRef idx="0"/>
    <cs:fillRef idx="0"/>
    <cs:effectRef idx="0"/>
    <cs:fontRef idx="minor">
      <a:schemeClr val="tx1"/>
    </cs:fontRef>
  </cs:wall>
</cs:chartStyle>
</file>

<file path=xl/charts/style2.xml><?xml version="1.0" encoding="utf-8"?>
<cs:chartStyle xmlns:cs="http://schemas.microsoft.com/office/drawing/2012/chartStyle" xmlns:a="http://schemas.openxmlformats.org/drawingml/2006/main" id="248">
  <cs:axisTitle>
    <cs:lnRef idx="0"/>
    <cs:fillRef idx="0"/>
    <cs:effectRef idx="0"/>
    <cs:fontRef idx="minor">
      <a:schemeClr val="lt1">
        <a:lumMod val="75000"/>
      </a:schemeClr>
    </cs:fontRef>
    <cs:defRPr sz="900" b="1" kern="1200" cap="all"/>
  </cs:axisTitle>
  <cs:categoryAxis>
    <cs:lnRef idx="0"/>
    <cs:fillRef idx="0"/>
    <cs:effectRef idx="0"/>
    <cs:fontRef idx="minor">
      <a:schemeClr val="lt1">
        <a:lumMod val="75000"/>
      </a:schemeClr>
    </cs:fontRef>
    <cs:spPr>
      <a:ln w="9525" cap="flat" cmpd="sng" algn="ctr">
        <a:solidFill>
          <a:schemeClr val="lt1">
            <a:lumMod val="50000"/>
          </a:schemeClr>
        </a:solidFill>
      </a:ln>
    </cs:spPr>
    <cs:defRPr sz="900" kern="1200"/>
  </cs:categoryAxis>
  <cs:chartArea>
    <cs:lnRef idx="0"/>
    <cs:fillRef idx="0"/>
    <cs:effectRef idx="0"/>
    <cs:fontRef idx="minor">
      <a:schemeClr val="dk1"/>
    </cs:fontRef>
    <cs:spPr>
      <a:gradFill flip="none" rotWithShape="1">
        <a:gsLst>
          <a:gs pos="0">
            <a:schemeClr val="dk1">
              <a:lumMod val="65000"/>
              <a:lumOff val="35000"/>
            </a:schemeClr>
          </a:gs>
          <a:gs pos="100000">
            <a:schemeClr val="dk1">
              <a:lumMod val="85000"/>
              <a:lumOff val="15000"/>
            </a:schemeClr>
          </a:gs>
        </a:gsLst>
        <a:path path="circle">
          <a:fillToRect l="50000" t="50000" r="50000" b="50000"/>
        </a:path>
        <a:tileRect/>
      </a:gradFill>
    </cs:spPr>
    <cs:defRPr sz="1000" kern="1200"/>
  </cs:chartArea>
  <cs:dataLabel>
    <cs:lnRef idx="0"/>
    <cs:fillRef idx="0"/>
    <cs:effectRef idx="0"/>
    <cs:fontRef idx="minor">
      <a:schemeClr val="lt1">
        <a:lumMod val="7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3">
      <cs:styleClr val="auto"/>
    </cs:fillRef>
    <cs:effectRef idx="3"/>
    <cs:fontRef idx="minor">
      <a:schemeClr val="tx1"/>
    </cs:fontRef>
  </cs:dataPoint>
  <cs:dataPoint3D>
    <cs:lnRef idx="0"/>
    <cs:fillRef idx="3">
      <cs:styleClr val="auto"/>
    </cs:fillRef>
    <cs:effectRef idx="3"/>
    <cs:fontRef idx="minor">
      <a:schemeClr val="tx1"/>
    </cs:fontRef>
  </cs:dataPoint3D>
  <cs:dataPointLine>
    <cs:lnRef idx="0">
      <cs:styleClr val="auto"/>
    </cs:lnRef>
    <cs:fillRef idx="3"/>
    <cs:effectRef idx="3"/>
    <cs:fontRef idx="minor">
      <a:schemeClr val="tx1"/>
    </cs:fontRef>
    <cs:spPr>
      <a:ln w="952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3">
      <cs:styleClr val="auto"/>
    </cs:fillRef>
    <cs:effectRef idx="3"/>
    <cs:fontRef idx="minor">
      <a:schemeClr val="tx1"/>
    </cs:fontRef>
    <cs:spPr>
      <a:ln w="9525" cap="rnd">
        <a:solidFill>
          <a:schemeClr val="phClr"/>
        </a:solidFill>
        <a:round/>
      </a:ln>
    </cs:spPr>
  </cs:dataPointMarker>
  <cs:dataPointMarkerLayout symbol="circle" size="6"/>
  <cs:dataPointWireframe>
    <cs:lnRef idx="0">
      <cs:styleClr val="auto"/>
    </cs:lnRef>
    <cs:fillRef idx="3"/>
    <cs:effectRef idx="3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lt1">
        <a:lumMod val="75000"/>
      </a:schemeClr>
    </cs:fontRef>
    <cs:spPr>
      <a:ln w="9525">
        <a:solidFill>
          <a:schemeClr val="lt1">
            <a:lumMod val="95000"/>
            <a:alpha val="54000"/>
          </a:schemeClr>
        </a:solidFill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>
        <a:solidFill>
          <a:schemeClr val="lt1">
            <a:lumMod val="95000"/>
            <a:alpha val="54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>
        <a:solidFill>
          <a:schemeClr val="lt1">
            <a:lumMod val="95000"/>
            <a:alpha val="54000"/>
          </a:schemeClr>
        </a:solidFill>
        <a:prstDash val="dash"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lt1">
            <a:lumMod val="9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lt1">
            <a:lumMod val="95000"/>
            <a:alpha val="10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>
        <a:solidFill>
          <a:schemeClr val="lt1">
            <a:lumMod val="95000"/>
            <a:alpha val="5000"/>
          </a:schemeClr>
        </a:solidFill>
      </a:ln>
    </cs:spPr>
  </cs:gridlineMinor>
  <cs:hiLoLine>
    <cs:lnRef idx="0"/>
    <cs:fillRef idx="0"/>
    <cs:effectRef idx="0"/>
    <cs:fontRef idx="minor">
      <a:schemeClr val="tx1"/>
    </cs:fontRef>
    <cs:spPr>
      <a:ln w="9525">
        <a:solidFill>
          <a:schemeClr val="lt1">
            <a:lumMod val="95000"/>
            <a:alpha val="54000"/>
          </a:schemeClr>
        </a:solidFill>
        <a:prstDash val="dash"/>
      </a:ln>
    </cs:spPr>
  </cs:hiLoLine>
  <cs:leaderLine>
    <cs:lnRef idx="0"/>
    <cs:fillRef idx="0"/>
    <cs:effectRef idx="0"/>
    <cs:fontRef idx="minor">
      <a:schemeClr val="tx1"/>
    </cs:fontRef>
    <cs:spPr>
      <a:ln w="9525">
        <a:solidFill>
          <a:schemeClr val="lt1">
            <a:lumMod val="95000"/>
            <a:alpha val="54000"/>
          </a:schemeClr>
        </a:solidFill>
      </a:ln>
    </cs:spPr>
  </cs:leaderLine>
  <cs:legend>
    <cs:lnRef idx="0"/>
    <cs:fillRef idx="0"/>
    <cs:effectRef idx="0"/>
    <cs:fontRef idx="minor">
      <a:schemeClr val="lt1">
        <a:lumMod val="75000"/>
      </a:schemeClr>
    </cs:fontRef>
    <cs:defRPr sz="900" kern="1200"/>
  </cs:legend>
  <cs:plotArea>
    <cs:lnRef idx="0"/>
    <cs:fillRef idx="0"/>
    <cs:effectRef idx="0"/>
    <cs:fontRef idx="minor">
      <a:schemeClr val="tx1"/>
    </cs:fontRef>
  </cs:plotArea>
  <cs:plotArea3D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lt1">
        <a:lumMod val="75000"/>
      </a:schemeClr>
    </cs:fontRef>
    <cs:spPr>
      <a:ln w="9525" cap="flat" cmpd="sng" algn="ctr">
        <a:solidFill>
          <a:schemeClr val="lt1">
            <a:lumMod val="50000"/>
          </a:schemeClr>
        </a:solidFill>
      </a:ln>
    </cs:spPr>
    <cs:defRPr sz="900" kern="1200"/>
  </cs:seriesAxis>
  <cs:seriesLine>
    <cs:lnRef idx="0"/>
    <cs:fillRef idx="0"/>
    <cs:effectRef idx="0"/>
    <cs:fontRef idx="minor">
      <a:schemeClr val="lt1"/>
    </cs:fontRef>
    <cs:spPr>
      <a:ln w="9525" cap="flat" cmpd="sng" algn="ctr">
        <a:solidFill>
          <a:schemeClr val="lt1">
            <a:lumMod val="95000"/>
            <a:alpha val="54000"/>
          </a:schemeClr>
        </a:solidFill>
        <a:round/>
      </a:ln>
    </cs:spPr>
  </cs:seriesLine>
  <cs:title>
    <cs:lnRef idx="0"/>
    <cs:fillRef idx="0"/>
    <cs:effectRef idx="0"/>
    <cs:fontRef idx="minor">
      <a:schemeClr val="lt1">
        <a:lumMod val="95000"/>
      </a:schemeClr>
    </cs:fontRef>
    <cs:defRPr sz="1600" b="1" kern="1200" spc="100" baseline="0">
      <a:effectLst>
        <a:outerShdw blurRad="50800" dist="38100" dir="5400000" algn="t" rotWithShape="0">
          <a:prstClr val="black">
            <a:alpha val="40000"/>
          </a:prstClr>
        </a:outerShdw>
      </a:effectLst>
    </cs:defRPr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ash"/>
      </a:ln>
    </cs:spPr>
  </cs:trendline>
  <cs:trendlineLabel>
    <cs:lnRef idx="0"/>
    <cs:fillRef idx="0"/>
    <cs:effectRef idx="0"/>
    <cs:fontRef idx="minor">
      <a:schemeClr val="lt1">
        <a:lumMod val="7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>
        <a:solidFill>
          <a:schemeClr val="lt1">
            <a:lumMod val="95000"/>
            <a:alpha val="54000"/>
          </a:schemeClr>
        </a:solidFill>
      </a:ln>
    </cs:spPr>
  </cs:upBar>
  <cs:valueAxis>
    <cs:lnRef idx="0"/>
    <cs:fillRef idx="0"/>
    <cs:effectRef idx="0"/>
    <cs:fontRef idx="minor">
      <a:schemeClr val="lt1">
        <a:lumMod val="75000"/>
      </a:schemeClr>
    </cs:fontRef>
    <cs:spPr>
      <a:ln w="9525" cap="flat" cmpd="sng" algn="ctr">
        <a:solidFill>
          <a:schemeClr val="lt1">
            <a:lumMod val="50000"/>
          </a:schemeClr>
        </a:solidFill>
      </a:ln>
    </cs:spPr>
    <cs:defRPr sz="900" kern="1200"/>
  </cs:valueAxis>
  <cs:wall>
    <cs:lnRef idx="0"/>
    <cs:fillRef idx="0"/>
    <cs:effectRef idx="0"/>
    <cs:fontRef idx="minor">
      <a:schemeClr val="tx1"/>
    </cs:fontRef>
  </cs:wall>
</cs:chartStyle>
</file>

<file path=xl/charts/style3.xml><?xml version="1.0" encoding="utf-8"?>
<cs:chartStyle xmlns:cs="http://schemas.microsoft.com/office/drawing/2012/chartStyle" xmlns:a="http://schemas.openxmlformats.org/drawingml/2006/main" id="248">
  <cs:axisTitle>
    <cs:lnRef idx="0"/>
    <cs:fillRef idx="0"/>
    <cs:effectRef idx="0"/>
    <cs:fontRef idx="minor">
      <a:schemeClr val="lt1">
        <a:lumMod val="75000"/>
      </a:schemeClr>
    </cs:fontRef>
    <cs:defRPr sz="900" b="1" kern="1200" cap="all"/>
  </cs:axisTitle>
  <cs:categoryAxis>
    <cs:lnRef idx="0"/>
    <cs:fillRef idx="0"/>
    <cs:effectRef idx="0"/>
    <cs:fontRef idx="minor">
      <a:schemeClr val="lt1">
        <a:lumMod val="75000"/>
      </a:schemeClr>
    </cs:fontRef>
    <cs:spPr>
      <a:ln w="9525" cap="flat" cmpd="sng" algn="ctr">
        <a:solidFill>
          <a:schemeClr val="lt1">
            <a:lumMod val="50000"/>
          </a:schemeClr>
        </a:solidFill>
      </a:ln>
    </cs:spPr>
    <cs:defRPr sz="900" kern="1200"/>
  </cs:categoryAxis>
  <cs:chartArea>
    <cs:lnRef idx="0"/>
    <cs:fillRef idx="0"/>
    <cs:effectRef idx="0"/>
    <cs:fontRef idx="minor">
      <a:schemeClr val="dk1"/>
    </cs:fontRef>
    <cs:spPr>
      <a:gradFill flip="none" rotWithShape="1">
        <a:gsLst>
          <a:gs pos="0">
            <a:schemeClr val="dk1">
              <a:lumMod val="65000"/>
              <a:lumOff val="35000"/>
            </a:schemeClr>
          </a:gs>
          <a:gs pos="100000">
            <a:schemeClr val="dk1">
              <a:lumMod val="85000"/>
              <a:lumOff val="15000"/>
            </a:schemeClr>
          </a:gs>
        </a:gsLst>
        <a:path path="circle">
          <a:fillToRect l="50000" t="50000" r="50000" b="50000"/>
        </a:path>
        <a:tileRect/>
      </a:gradFill>
    </cs:spPr>
    <cs:defRPr sz="1000" kern="1200"/>
  </cs:chartArea>
  <cs:dataLabel>
    <cs:lnRef idx="0"/>
    <cs:fillRef idx="0"/>
    <cs:effectRef idx="0"/>
    <cs:fontRef idx="minor">
      <a:schemeClr val="lt1">
        <a:lumMod val="7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3">
      <cs:styleClr val="auto"/>
    </cs:fillRef>
    <cs:effectRef idx="3"/>
    <cs:fontRef idx="minor">
      <a:schemeClr val="tx1"/>
    </cs:fontRef>
  </cs:dataPoint>
  <cs:dataPoint3D>
    <cs:lnRef idx="0"/>
    <cs:fillRef idx="3">
      <cs:styleClr val="auto"/>
    </cs:fillRef>
    <cs:effectRef idx="3"/>
    <cs:fontRef idx="minor">
      <a:schemeClr val="tx1"/>
    </cs:fontRef>
  </cs:dataPoint3D>
  <cs:dataPointLine>
    <cs:lnRef idx="0">
      <cs:styleClr val="auto"/>
    </cs:lnRef>
    <cs:fillRef idx="3"/>
    <cs:effectRef idx="3"/>
    <cs:fontRef idx="minor">
      <a:schemeClr val="tx1"/>
    </cs:fontRef>
    <cs:spPr>
      <a:ln w="952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3">
      <cs:styleClr val="auto"/>
    </cs:fillRef>
    <cs:effectRef idx="3"/>
    <cs:fontRef idx="minor">
      <a:schemeClr val="tx1"/>
    </cs:fontRef>
    <cs:spPr>
      <a:ln w="9525" cap="rnd">
        <a:solidFill>
          <a:schemeClr val="phClr"/>
        </a:solidFill>
        <a:round/>
      </a:ln>
    </cs:spPr>
  </cs:dataPointMarker>
  <cs:dataPointMarkerLayout symbol="circle" size="6"/>
  <cs:dataPointWireframe>
    <cs:lnRef idx="0">
      <cs:styleClr val="auto"/>
    </cs:lnRef>
    <cs:fillRef idx="3"/>
    <cs:effectRef idx="3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lt1">
        <a:lumMod val="75000"/>
      </a:schemeClr>
    </cs:fontRef>
    <cs:spPr>
      <a:ln w="9525">
        <a:solidFill>
          <a:schemeClr val="lt1">
            <a:lumMod val="95000"/>
            <a:alpha val="54000"/>
          </a:schemeClr>
        </a:solidFill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>
        <a:solidFill>
          <a:schemeClr val="lt1">
            <a:lumMod val="95000"/>
            <a:alpha val="54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>
        <a:solidFill>
          <a:schemeClr val="lt1">
            <a:lumMod val="95000"/>
            <a:alpha val="54000"/>
          </a:schemeClr>
        </a:solidFill>
        <a:prstDash val="dash"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lt1">
            <a:lumMod val="9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lt1">
            <a:lumMod val="95000"/>
            <a:alpha val="10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>
        <a:solidFill>
          <a:schemeClr val="lt1">
            <a:lumMod val="95000"/>
            <a:alpha val="5000"/>
          </a:schemeClr>
        </a:solidFill>
      </a:ln>
    </cs:spPr>
  </cs:gridlineMinor>
  <cs:hiLoLine>
    <cs:lnRef idx="0"/>
    <cs:fillRef idx="0"/>
    <cs:effectRef idx="0"/>
    <cs:fontRef idx="minor">
      <a:schemeClr val="tx1"/>
    </cs:fontRef>
    <cs:spPr>
      <a:ln w="9525">
        <a:solidFill>
          <a:schemeClr val="lt1">
            <a:lumMod val="95000"/>
            <a:alpha val="54000"/>
          </a:schemeClr>
        </a:solidFill>
        <a:prstDash val="dash"/>
      </a:ln>
    </cs:spPr>
  </cs:hiLoLine>
  <cs:leaderLine>
    <cs:lnRef idx="0"/>
    <cs:fillRef idx="0"/>
    <cs:effectRef idx="0"/>
    <cs:fontRef idx="minor">
      <a:schemeClr val="tx1"/>
    </cs:fontRef>
    <cs:spPr>
      <a:ln w="9525">
        <a:solidFill>
          <a:schemeClr val="lt1">
            <a:lumMod val="95000"/>
            <a:alpha val="54000"/>
          </a:schemeClr>
        </a:solidFill>
      </a:ln>
    </cs:spPr>
  </cs:leaderLine>
  <cs:legend>
    <cs:lnRef idx="0"/>
    <cs:fillRef idx="0"/>
    <cs:effectRef idx="0"/>
    <cs:fontRef idx="minor">
      <a:schemeClr val="lt1">
        <a:lumMod val="75000"/>
      </a:schemeClr>
    </cs:fontRef>
    <cs:defRPr sz="900" kern="1200"/>
  </cs:legend>
  <cs:plotArea>
    <cs:lnRef idx="0"/>
    <cs:fillRef idx="0"/>
    <cs:effectRef idx="0"/>
    <cs:fontRef idx="minor">
      <a:schemeClr val="tx1"/>
    </cs:fontRef>
  </cs:plotArea>
  <cs:plotArea3D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lt1">
        <a:lumMod val="75000"/>
      </a:schemeClr>
    </cs:fontRef>
    <cs:spPr>
      <a:ln w="9525" cap="flat" cmpd="sng" algn="ctr">
        <a:solidFill>
          <a:schemeClr val="lt1">
            <a:lumMod val="50000"/>
          </a:schemeClr>
        </a:solidFill>
      </a:ln>
    </cs:spPr>
    <cs:defRPr sz="900" kern="1200"/>
  </cs:seriesAxis>
  <cs:seriesLine>
    <cs:lnRef idx="0"/>
    <cs:fillRef idx="0"/>
    <cs:effectRef idx="0"/>
    <cs:fontRef idx="minor">
      <a:schemeClr val="lt1"/>
    </cs:fontRef>
    <cs:spPr>
      <a:ln w="9525" cap="flat" cmpd="sng" algn="ctr">
        <a:solidFill>
          <a:schemeClr val="lt1">
            <a:lumMod val="95000"/>
            <a:alpha val="54000"/>
          </a:schemeClr>
        </a:solidFill>
        <a:round/>
      </a:ln>
    </cs:spPr>
  </cs:seriesLine>
  <cs:title>
    <cs:lnRef idx="0"/>
    <cs:fillRef idx="0"/>
    <cs:effectRef idx="0"/>
    <cs:fontRef idx="minor">
      <a:schemeClr val="lt1">
        <a:lumMod val="95000"/>
      </a:schemeClr>
    </cs:fontRef>
    <cs:defRPr sz="1600" b="1" kern="1200" spc="100" baseline="0">
      <a:effectLst>
        <a:outerShdw blurRad="50800" dist="38100" dir="5400000" algn="t" rotWithShape="0">
          <a:prstClr val="black">
            <a:alpha val="40000"/>
          </a:prstClr>
        </a:outerShdw>
      </a:effectLst>
    </cs:defRPr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ash"/>
      </a:ln>
    </cs:spPr>
  </cs:trendline>
  <cs:trendlineLabel>
    <cs:lnRef idx="0"/>
    <cs:fillRef idx="0"/>
    <cs:effectRef idx="0"/>
    <cs:fontRef idx="minor">
      <a:schemeClr val="lt1">
        <a:lumMod val="7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>
        <a:solidFill>
          <a:schemeClr val="lt1">
            <a:lumMod val="95000"/>
            <a:alpha val="54000"/>
          </a:schemeClr>
        </a:solidFill>
      </a:ln>
    </cs:spPr>
  </cs:upBar>
  <cs:valueAxis>
    <cs:lnRef idx="0"/>
    <cs:fillRef idx="0"/>
    <cs:effectRef idx="0"/>
    <cs:fontRef idx="minor">
      <a:schemeClr val="lt1">
        <a:lumMod val="75000"/>
      </a:schemeClr>
    </cs:fontRef>
    <cs:spPr>
      <a:ln w="9525" cap="flat" cmpd="sng" algn="ctr">
        <a:solidFill>
          <a:schemeClr val="lt1">
            <a:lumMod val="50000"/>
          </a:schemeClr>
        </a:solidFill>
      </a:ln>
    </cs:spPr>
    <cs:defRPr sz="900" kern="1200"/>
  </cs:valueAxis>
  <cs:wall>
    <cs:lnRef idx="0"/>
    <cs:fillRef idx="0"/>
    <cs:effectRef idx="0"/>
    <cs:fontRef idx="minor">
      <a:schemeClr val="tx1"/>
    </cs:fontRef>
  </cs:wall>
</cs:chartStyle>
</file>

<file path=xl/charts/style4.xml><?xml version="1.0" encoding="utf-8"?>
<cs:chartStyle xmlns:cs="http://schemas.microsoft.com/office/drawing/2012/chartStyle" xmlns:a="http://schemas.openxmlformats.org/drawingml/2006/main" id="248">
  <cs:axisTitle>
    <cs:lnRef idx="0"/>
    <cs:fillRef idx="0"/>
    <cs:effectRef idx="0"/>
    <cs:fontRef idx="minor">
      <a:schemeClr val="lt1">
        <a:lumMod val="75000"/>
      </a:schemeClr>
    </cs:fontRef>
    <cs:defRPr sz="900" b="1" kern="1200" cap="all"/>
  </cs:axisTitle>
  <cs:categoryAxis>
    <cs:lnRef idx="0"/>
    <cs:fillRef idx="0"/>
    <cs:effectRef idx="0"/>
    <cs:fontRef idx="minor">
      <a:schemeClr val="lt1">
        <a:lumMod val="75000"/>
      </a:schemeClr>
    </cs:fontRef>
    <cs:spPr>
      <a:ln w="9525" cap="flat" cmpd="sng" algn="ctr">
        <a:solidFill>
          <a:schemeClr val="lt1">
            <a:lumMod val="50000"/>
          </a:schemeClr>
        </a:solidFill>
      </a:ln>
    </cs:spPr>
    <cs:defRPr sz="900" kern="1200"/>
  </cs:categoryAxis>
  <cs:chartArea>
    <cs:lnRef idx="0"/>
    <cs:fillRef idx="0"/>
    <cs:effectRef idx="0"/>
    <cs:fontRef idx="minor">
      <a:schemeClr val="dk1"/>
    </cs:fontRef>
    <cs:spPr>
      <a:gradFill flip="none" rotWithShape="1">
        <a:gsLst>
          <a:gs pos="0">
            <a:schemeClr val="dk1">
              <a:lumMod val="65000"/>
              <a:lumOff val="35000"/>
            </a:schemeClr>
          </a:gs>
          <a:gs pos="100000">
            <a:schemeClr val="dk1">
              <a:lumMod val="85000"/>
              <a:lumOff val="15000"/>
            </a:schemeClr>
          </a:gs>
        </a:gsLst>
        <a:path path="circle">
          <a:fillToRect l="50000" t="50000" r="50000" b="50000"/>
        </a:path>
        <a:tileRect/>
      </a:gradFill>
    </cs:spPr>
    <cs:defRPr sz="1000" kern="1200"/>
  </cs:chartArea>
  <cs:dataLabel>
    <cs:lnRef idx="0"/>
    <cs:fillRef idx="0"/>
    <cs:effectRef idx="0"/>
    <cs:fontRef idx="minor">
      <a:schemeClr val="lt1">
        <a:lumMod val="7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3">
      <cs:styleClr val="auto"/>
    </cs:fillRef>
    <cs:effectRef idx="3"/>
    <cs:fontRef idx="minor">
      <a:schemeClr val="tx1"/>
    </cs:fontRef>
  </cs:dataPoint>
  <cs:dataPoint3D>
    <cs:lnRef idx="0"/>
    <cs:fillRef idx="3">
      <cs:styleClr val="auto"/>
    </cs:fillRef>
    <cs:effectRef idx="3"/>
    <cs:fontRef idx="minor">
      <a:schemeClr val="tx1"/>
    </cs:fontRef>
  </cs:dataPoint3D>
  <cs:dataPointLine>
    <cs:lnRef idx="0">
      <cs:styleClr val="auto"/>
    </cs:lnRef>
    <cs:fillRef idx="3"/>
    <cs:effectRef idx="3"/>
    <cs:fontRef idx="minor">
      <a:schemeClr val="tx1"/>
    </cs:fontRef>
    <cs:spPr>
      <a:ln w="952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3">
      <cs:styleClr val="auto"/>
    </cs:fillRef>
    <cs:effectRef idx="3"/>
    <cs:fontRef idx="minor">
      <a:schemeClr val="tx1"/>
    </cs:fontRef>
    <cs:spPr>
      <a:ln w="9525" cap="rnd">
        <a:solidFill>
          <a:schemeClr val="phClr"/>
        </a:solidFill>
        <a:round/>
      </a:ln>
    </cs:spPr>
  </cs:dataPointMarker>
  <cs:dataPointMarkerLayout symbol="circle" size="6"/>
  <cs:dataPointWireframe>
    <cs:lnRef idx="0">
      <cs:styleClr val="auto"/>
    </cs:lnRef>
    <cs:fillRef idx="3"/>
    <cs:effectRef idx="3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lt1">
        <a:lumMod val="75000"/>
      </a:schemeClr>
    </cs:fontRef>
    <cs:spPr>
      <a:ln w="9525">
        <a:solidFill>
          <a:schemeClr val="lt1">
            <a:lumMod val="95000"/>
            <a:alpha val="54000"/>
          </a:schemeClr>
        </a:solidFill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>
        <a:solidFill>
          <a:schemeClr val="lt1">
            <a:lumMod val="95000"/>
            <a:alpha val="54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>
        <a:solidFill>
          <a:schemeClr val="lt1">
            <a:lumMod val="95000"/>
            <a:alpha val="54000"/>
          </a:schemeClr>
        </a:solidFill>
        <a:prstDash val="dash"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lt1">
            <a:lumMod val="9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lt1">
            <a:lumMod val="95000"/>
            <a:alpha val="10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>
        <a:solidFill>
          <a:schemeClr val="lt1">
            <a:lumMod val="95000"/>
            <a:alpha val="5000"/>
          </a:schemeClr>
        </a:solidFill>
      </a:ln>
    </cs:spPr>
  </cs:gridlineMinor>
  <cs:hiLoLine>
    <cs:lnRef idx="0"/>
    <cs:fillRef idx="0"/>
    <cs:effectRef idx="0"/>
    <cs:fontRef idx="minor">
      <a:schemeClr val="tx1"/>
    </cs:fontRef>
    <cs:spPr>
      <a:ln w="9525">
        <a:solidFill>
          <a:schemeClr val="lt1">
            <a:lumMod val="95000"/>
            <a:alpha val="54000"/>
          </a:schemeClr>
        </a:solidFill>
        <a:prstDash val="dash"/>
      </a:ln>
    </cs:spPr>
  </cs:hiLoLine>
  <cs:leaderLine>
    <cs:lnRef idx="0"/>
    <cs:fillRef idx="0"/>
    <cs:effectRef idx="0"/>
    <cs:fontRef idx="minor">
      <a:schemeClr val="tx1"/>
    </cs:fontRef>
    <cs:spPr>
      <a:ln w="9525">
        <a:solidFill>
          <a:schemeClr val="lt1">
            <a:lumMod val="95000"/>
            <a:alpha val="54000"/>
          </a:schemeClr>
        </a:solidFill>
      </a:ln>
    </cs:spPr>
  </cs:leaderLine>
  <cs:legend>
    <cs:lnRef idx="0"/>
    <cs:fillRef idx="0"/>
    <cs:effectRef idx="0"/>
    <cs:fontRef idx="minor">
      <a:schemeClr val="lt1">
        <a:lumMod val="75000"/>
      </a:schemeClr>
    </cs:fontRef>
    <cs:defRPr sz="900" kern="1200"/>
  </cs:legend>
  <cs:plotArea>
    <cs:lnRef idx="0"/>
    <cs:fillRef idx="0"/>
    <cs:effectRef idx="0"/>
    <cs:fontRef idx="minor">
      <a:schemeClr val="tx1"/>
    </cs:fontRef>
  </cs:plotArea>
  <cs:plotArea3D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lt1">
        <a:lumMod val="75000"/>
      </a:schemeClr>
    </cs:fontRef>
    <cs:spPr>
      <a:ln w="9525" cap="flat" cmpd="sng" algn="ctr">
        <a:solidFill>
          <a:schemeClr val="lt1">
            <a:lumMod val="50000"/>
          </a:schemeClr>
        </a:solidFill>
      </a:ln>
    </cs:spPr>
    <cs:defRPr sz="900" kern="1200"/>
  </cs:seriesAxis>
  <cs:seriesLine>
    <cs:lnRef idx="0"/>
    <cs:fillRef idx="0"/>
    <cs:effectRef idx="0"/>
    <cs:fontRef idx="minor">
      <a:schemeClr val="lt1"/>
    </cs:fontRef>
    <cs:spPr>
      <a:ln w="9525" cap="flat" cmpd="sng" algn="ctr">
        <a:solidFill>
          <a:schemeClr val="lt1">
            <a:lumMod val="95000"/>
            <a:alpha val="54000"/>
          </a:schemeClr>
        </a:solidFill>
        <a:round/>
      </a:ln>
    </cs:spPr>
  </cs:seriesLine>
  <cs:title>
    <cs:lnRef idx="0"/>
    <cs:fillRef idx="0"/>
    <cs:effectRef idx="0"/>
    <cs:fontRef idx="minor">
      <a:schemeClr val="lt1">
        <a:lumMod val="95000"/>
      </a:schemeClr>
    </cs:fontRef>
    <cs:defRPr sz="1600" b="1" kern="1200" spc="100" baseline="0">
      <a:effectLst>
        <a:outerShdw blurRad="50800" dist="38100" dir="5400000" algn="t" rotWithShape="0">
          <a:prstClr val="black">
            <a:alpha val="40000"/>
          </a:prstClr>
        </a:outerShdw>
      </a:effectLst>
    </cs:defRPr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ash"/>
      </a:ln>
    </cs:spPr>
  </cs:trendline>
  <cs:trendlineLabel>
    <cs:lnRef idx="0"/>
    <cs:fillRef idx="0"/>
    <cs:effectRef idx="0"/>
    <cs:fontRef idx="minor">
      <a:schemeClr val="lt1">
        <a:lumMod val="7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>
        <a:solidFill>
          <a:schemeClr val="lt1">
            <a:lumMod val="95000"/>
            <a:alpha val="54000"/>
          </a:schemeClr>
        </a:solidFill>
      </a:ln>
    </cs:spPr>
  </cs:upBar>
  <cs:valueAxis>
    <cs:lnRef idx="0"/>
    <cs:fillRef idx="0"/>
    <cs:effectRef idx="0"/>
    <cs:fontRef idx="minor">
      <a:schemeClr val="lt1">
        <a:lumMod val="75000"/>
      </a:schemeClr>
    </cs:fontRef>
    <cs:spPr>
      <a:ln w="9525" cap="flat" cmpd="sng" algn="ctr">
        <a:solidFill>
          <a:schemeClr val="lt1">
            <a:lumMod val="50000"/>
          </a:schemeClr>
        </a:solidFill>
      </a:ln>
    </cs:spPr>
    <cs:defRPr sz="900" kern="1200"/>
  </cs:valueAxis>
  <cs:wall>
    <cs:lnRef idx="0"/>
    <cs:fillRef idx="0"/>
    <cs:effectRef idx="0"/>
    <cs:fontRef idx="minor">
      <a:schemeClr val="tx1"/>
    </cs:fontRef>
  </cs:wall>
</cs:chartStyle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chart" Target="../charts/chart2.xml"/></Relationships>
</file>

<file path=xl/drawings/_rels/drawing3.xml.rels><?xml version="1.0" encoding="UTF-8" standalone="yes"?>
<Relationships xmlns="http://schemas.openxmlformats.org/package/2006/relationships"><Relationship Id="rId1" Type="http://schemas.openxmlformats.org/officeDocument/2006/relationships/chart" Target="../charts/chart3.xml"/></Relationships>
</file>

<file path=xl/drawings/_rels/drawing4.xml.rels><?xml version="1.0" encoding="UTF-8" standalone="yes"?>
<Relationships xmlns="http://schemas.openxmlformats.org/package/2006/relationships"><Relationship Id="rId1" Type="http://schemas.openxmlformats.org/officeDocument/2006/relationships/chart" Target="../charts/chart4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2</xdr:col>
      <xdr:colOff>67236</xdr:colOff>
      <xdr:row>6</xdr:row>
      <xdr:rowOff>33617</xdr:rowOff>
    </xdr:from>
    <xdr:to>
      <xdr:col>11</xdr:col>
      <xdr:colOff>437030</xdr:colOff>
      <xdr:row>24</xdr:row>
      <xdr:rowOff>168088</xdr:rowOff>
    </xdr:to>
    <xdr:graphicFrame macro="">
      <xdr:nvGraphicFramePr>
        <xdr:cNvPr id="2" name="Gráfico 1">
          <a:extLst>
            <a:ext uri="{FF2B5EF4-FFF2-40B4-BE49-F238E27FC236}">
              <a16:creationId xmlns:a16="http://schemas.microsoft.com/office/drawing/2014/main" id="{B795750C-9839-4AD4-99E8-D7E218069A26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2</xdr:col>
      <xdr:colOff>67236</xdr:colOff>
      <xdr:row>6</xdr:row>
      <xdr:rowOff>33617</xdr:rowOff>
    </xdr:from>
    <xdr:to>
      <xdr:col>11</xdr:col>
      <xdr:colOff>437030</xdr:colOff>
      <xdr:row>24</xdr:row>
      <xdr:rowOff>168088</xdr:rowOff>
    </xdr:to>
    <xdr:graphicFrame macro="">
      <xdr:nvGraphicFramePr>
        <xdr:cNvPr id="2" name="Gráfico 1">
          <a:extLst>
            <a:ext uri="{FF2B5EF4-FFF2-40B4-BE49-F238E27FC236}">
              <a16:creationId xmlns:a16="http://schemas.microsoft.com/office/drawing/2014/main" id="{1D5075A8-F5A8-4D74-BEDE-4A4BEB8FD146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>
    <xdr:from>
      <xdr:col>2</xdr:col>
      <xdr:colOff>67236</xdr:colOff>
      <xdr:row>6</xdr:row>
      <xdr:rowOff>33617</xdr:rowOff>
    </xdr:from>
    <xdr:to>
      <xdr:col>11</xdr:col>
      <xdr:colOff>437030</xdr:colOff>
      <xdr:row>24</xdr:row>
      <xdr:rowOff>168088</xdr:rowOff>
    </xdr:to>
    <xdr:graphicFrame macro="">
      <xdr:nvGraphicFramePr>
        <xdr:cNvPr id="2" name="Gráfico 1">
          <a:extLst>
            <a:ext uri="{FF2B5EF4-FFF2-40B4-BE49-F238E27FC236}">
              <a16:creationId xmlns:a16="http://schemas.microsoft.com/office/drawing/2014/main" id="{4F0BF355-12C3-4F38-B12D-093295BA65B6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4.xml><?xml version="1.0" encoding="utf-8"?>
<xdr:wsDr xmlns:xdr="http://schemas.openxmlformats.org/drawingml/2006/spreadsheetDrawing" xmlns:a="http://schemas.openxmlformats.org/drawingml/2006/main">
  <xdr:twoCellAnchor>
    <xdr:from>
      <xdr:col>2</xdr:col>
      <xdr:colOff>67236</xdr:colOff>
      <xdr:row>6</xdr:row>
      <xdr:rowOff>33617</xdr:rowOff>
    </xdr:from>
    <xdr:to>
      <xdr:col>11</xdr:col>
      <xdr:colOff>437030</xdr:colOff>
      <xdr:row>24</xdr:row>
      <xdr:rowOff>168088</xdr:rowOff>
    </xdr:to>
    <xdr:graphicFrame macro="">
      <xdr:nvGraphicFramePr>
        <xdr:cNvPr id="2" name="Gráfico 1">
          <a:extLst>
            <a:ext uri="{FF2B5EF4-FFF2-40B4-BE49-F238E27FC236}">
              <a16:creationId xmlns:a16="http://schemas.microsoft.com/office/drawing/2014/main" id="{24450B91-AD6F-4963-A16D-1638F4C3CFDE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theme/theme1.xml><?xml version="1.0" encoding="utf-8"?>
<a:theme xmlns:a="http://schemas.openxmlformats.org/drawingml/2006/main" name="Tema do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1.vml"/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Relationship Id="rId4" Type="http://schemas.openxmlformats.org/officeDocument/2006/relationships/comments" Target="../comments1.xml"/></Relationships>
</file>

<file path=xl/worksheets/_rels/sheet2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2.vml"/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Relationship Id="rId4" Type="http://schemas.openxmlformats.org/officeDocument/2006/relationships/comments" Target="../comments2.xml"/></Relationships>
</file>

<file path=xl/worksheets/_rels/sheet3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3.vml"/><Relationship Id="rId2" Type="http://schemas.openxmlformats.org/officeDocument/2006/relationships/drawing" Target="../drawings/drawing3.xml"/><Relationship Id="rId1" Type="http://schemas.openxmlformats.org/officeDocument/2006/relationships/printerSettings" Target="../printerSettings/printerSettings3.bin"/><Relationship Id="rId4" Type="http://schemas.openxmlformats.org/officeDocument/2006/relationships/comments" Target="../comments3.xml"/></Relationships>
</file>

<file path=xl/worksheets/_rels/sheet4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4.vml"/><Relationship Id="rId2" Type="http://schemas.openxmlformats.org/officeDocument/2006/relationships/drawing" Target="../drawings/drawing4.xml"/><Relationship Id="rId1" Type="http://schemas.openxmlformats.org/officeDocument/2006/relationships/printerSettings" Target="../printerSettings/printerSettings4.bin"/><Relationship Id="rId4" Type="http://schemas.openxmlformats.org/officeDocument/2006/relationships/comments" Target="../comments4.xm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33098FA-547C-42FD-A5F8-7BD185C07029}">
  <dimension ref="A1:R1178"/>
  <sheetViews>
    <sheetView showGridLines="0" tabSelected="1" zoomScale="85" zoomScaleNormal="85" workbookViewId="0">
      <selection activeCell="A4" sqref="A4"/>
    </sheetView>
  </sheetViews>
  <sheetFormatPr defaultRowHeight="15" x14ac:dyDescent="0.25"/>
  <cols>
    <col min="1" max="1" width="6.7109375" style="7" bestFit="1" customWidth="1"/>
    <col min="2" max="2" width="21.85546875" style="7" bestFit="1" customWidth="1"/>
    <col min="3" max="3" width="33" style="7" customWidth="1"/>
    <col min="4" max="4" width="16.7109375" style="7" bestFit="1" customWidth="1"/>
    <col min="5" max="5" width="25.85546875" style="7" customWidth="1"/>
    <col min="6" max="6" width="17" style="7" bestFit="1" customWidth="1"/>
    <col min="7" max="7" width="12.7109375" style="7" customWidth="1"/>
    <col min="8" max="8" width="13.7109375" style="7" bestFit="1" customWidth="1"/>
    <col min="9" max="9" width="19.5703125" style="7" bestFit="1" customWidth="1"/>
    <col min="10" max="10" width="23.7109375" style="7" bestFit="1" customWidth="1"/>
    <col min="11" max="11" width="22.140625" style="7" bestFit="1" customWidth="1"/>
    <col min="12" max="12" width="19.28515625" style="7" bestFit="1" customWidth="1"/>
    <col min="13" max="13" width="19" style="7" bestFit="1" customWidth="1"/>
    <col min="14" max="14" width="15.5703125" style="7" bestFit="1" customWidth="1"/>
    <col min="15" max="15" width="14.7109375" style="7" bestFit="1" customWidth="1"/>
    <col min="16" max="17" width="9.140625" style="7"/>
    <col min="40" max="40" width="15.5703125" bestFit="1" customWidth="1"/>
    <col min="41" max="41" width="17.7109375" bestFit="1" customWidth="1"/>
    <col min="42" max="42" width="10.5703125" bestFit="1" customWidth="1"/>
  </cols>
  <sheetData>
    <row r="1" spans="1:13" ht="21" customHeight="1" thickBot="1" x14ac:dyDescent="0.3">
      <c r="A1" s="30" t="s">
        <v>8</v>
      </c>
      <c r="B1" s="31"/>
      <c r="C1" s="31"/>
      <c r="D1" s="31"/>
      <c r="E1" s="31"/>
      <c r="F1" s="31"/>
      <c r="G1" s="32"/>
      <c r="H1" s="5" t="s">
        <v>1</v>
      </c>
      <c r="I1" s="6" t="str">
        <f>J52</f>
        <v>Fernando Mota</v>
      </c>
      <c r="J1" s="6" t="e">
        <f>K52</f>
        <v>#N/A</v>
      </c>
      <c r="K1" s="6" t="e">
        <f>L52</f>
        <v>#N/A</v>
      </c>
    </row>
    <row r="2" spans="1:13" x14ac:dyDescent="0.25">
      <c r="A2" s="8">
        <v>1</v>
      </c>
      <c r="B2" s="9" t="s">
        <v>12</v>
      </c>
      <c r="C2" s="10"/>
      <c r="D2" s="10"/>
      <c r="E2" s="10"/>
      <c r="F2" s="10"/>
      <c r="G2" s="10"/>
      <c r="H2" s="5" t="s">
        <v>2</v>
      </c>
      <c r="I2" s="29">
        <f>AVERAGE(J53:J97)</f>
        <v>1.1571275352784056E-2</v>
      </c>
      <c r="J2" s="29" t="e">
        <f>AVERAGE(K53:K97)</f>
        <v>#N/A</v>
      </c>
      <c r="K2" s="29" t="e">
        <f>AVERAGE(L53:L97)</f>
        <v>#N/A</v>
      </c>
    </row>
    <row r="3" spans="1:13" x14ac:dyDescent="0.25">
      <c r="A3" s="8"/>
      <c r="B3" s="12" t="s">
        <v>18</v>
      </c>
      <c r="C3" s="10"/>
      <c r="D3" s="10"/>
      <c r="E3" s="10"/>
      <c r="F3" s="10"/>
      <c r="G3" s="10"/>
      <c r="H3" s="5" t="s">
        <v>3</v>
      </c>
      <c r="I3" s="29">
        <f>LARGE(J53:J97,2)</f>
        <v>3.7467404730317073E-2</v>
      </c>
      <c r="J3" s="29" t="e">
        <f>LARGE(K53:K97,2)</f>
        <v>#N/A</v>
      </c>
      <c r="K3" s="29" t="e">
        <f>LARGE(L53:L97,2)</f>
        <v>#N/A</v>
      </c>
      <c r="L3" s="11" t="e">
        <f>LARGE(I3:K3,1)</f>
        <v>#N/A</v>
      </c>
      <c r="M3" s="13" t="e">
        <f>L3</f>
        <v>#N/A</v>
      </c>
    </row>
    <row r="4" spans="1:13" x14ac:dyDescent="0.25">
      <c r="A4" s="8"/>
      <c r="B4" s="12" t="s">
        <v>13</v>
      </c>
      <c r="C4" s="10"/>
      <c r="D4" s="10"/>
      <c r="E4" s="10"/>
      <c r="F4" s="10"/>
      <c r="G4" s="10"/>
      <c r="H4" s="5" t="s">
        <v>4</v>
      </c>
      <c r="I4" s="29">
        <f>SMALL(J53:J97,1)</f>
        <v>5.3372371410686267E-4</v>
      </c>
      <c r="J4" s="29" t="e">
        <f>SMALL(K53:K97,1)</f>
        <v>#N/A</v>
      </c>
      <c r="K4" s="29" t="e">
        <f>SMALL(L53:L97,1)</f>
        <v>#N/A</v>
      </c>
      <c r="L4" s="11" t="e">
        <f>SMALL(I4:K4,1)</f>
        <v>#N/A</v>
      </c>
      <c r="M4" s="13" t="e">
        <f>L4</f>
        <v>#N/A</v>
      </c>
    </row>
    <row r="5" spans="1:13" x14ac:dyDescent="0.25">
      <c r="A5" s="8"/>
      <c r="B5" s="12" t="s">
        <v>22</v>
      </c>
      <c r="C5" s="10"/>
      <c r="D5" s="10"/>
      <c r="E5" s="10"/>
      <c r="F5" s="10"/>
      <c r="G5" s="10"/>
      <c r="H5" s="14" t="s">
        <v>5</v>
      </c>
      <c r="I5" s="29">
        <f>_xlfn.STDEV.S(J53:J97)</f>
        <v>1.1764830291420307E-2</v>
      </c>
      <c r="J5" s="29" t="e">
        <f>_xlfn.STDEV.S(K53:K97)</f>
        <v>#N/A</v>
      </c>
      <c r="K5" s="29" t="e">
        <f>_xlfn.STDEV.S(L53:L97)</f>
        <v>#N/A</v>
      </c>
    </row>
    <row r="6" spans="1:13" x14ac:dyDescent="0.25">
      <c r="A6" s="8"/>
      <c r="B6" s="12" t="s">
        <v>27</v>
      </c>
      <c r="C6" s="10"/>
      <c r="D6" s="10"/>
      <c r="E6" s="10"/>
      <c r="F6" s="10"/>
      <c r="G6" s="10"/>
      <c r="H6" s="5" t="s">
        <v>6</v>
      </c>
      <c r="I6" s="29"/>
      <c r="J6" s="29"/>
      <c r="K6" s="29"/>
    </row>
    <row r="7" spans="1:13" x14ac:dyDescent="0.25">
      <c r="A7" s="8"/>
      <c r="B7" s="12" t="s">
        <v>23</v>
      </c>
      <c r="C7" s="10"/>
      <c r="D7" s="10"/>
      <c r="E7" s="10"/>
      <c r="F7" s="10"/>
      <c r="G7" s="10"/>
      <c r="H7" s="10"/>
      <c r="I7" s="15"/>
      <c r="J7" s="15"/>
      <c r="K7" s="15"/>
    </row>
    <row r="8" spans="1:13" x14ac:dyDescent="0.25">
      <c r="A8" s="8"/>
      <c r="B8" s="12" t="s">
        <v>15</v>
      </c>
      <c r="C8" s="10"/>
      <c r="D8" s="10"/>
      <c r="E8" s="10"/>
      <c r="F8" s="10"/>
      <c r="G8" s="10"/>
      <c r="H8" s="10"/>
      <c r="I8" s="10"/>
      <c r="J8" s="10"/>
      <c r="K8" s="10"/>
    </row>
    <row r="9" spans="1:13" x14ac:dyDescent="0.25">
      <c r="A9" s="8"/>
      <c r="B9" s="12" t="s">
        <v>14</v>
      </c>
      <c r="C9" s="10"/>
      <c r="D9" s="10"/>
      <c r="E9" s="10"/>
      <c r="F9" s="10"/>
      <c r="G9" s="10"/>
      <c r="H9" s="10"/>
      <c r="I9" s="10"/>
      <c r="J9" s="10"/>
      <c r="K9" s="10"/>
    </row>
    <row r="10" spans="1:13" x14ac:dyDescent="0.25">
      <c r="A10" s="8"/>
      <c r="B10" s="12" t="s">
        <v>17</v>
      </c>
      <c r="C10" s="10"/>
      <c r="D10" s="10"/>
      <c r="E10" s="10"/>
      <c r="F10" s="10"/>
      <c r="G10" s="10"/>
      <c r="H10" s="10"/>
      <c r="I10" s="10"/>
      <c r="J10" s="10"/>
      <c r="K10" s="10"/>
    </row>
    <row r="11" spans="1:13" x14ac:dyDescent="0.25">
      <c r="A11" s="8"/>
      <c r="B11" s="12" t="s">
        <v>9</v>
      </c>
      <c r="C11" s="10"/>
      <c r="D11" s="10"/>
      <c r="E11" s="10"/>
      <c r="F11" s="10"/>
      <c r="G11" s="10"/>
      <c r="H11" s="10"/>
      <c r="I11" s="10"/>
      <c r="J11" s="10"/>
      <c r="K11" s="10"/>
    </row>
    <row r="12" spans="1:13" x14ac:dyDescent="0.25">
      <c r="A12" s="8"/>
      <c r="B12" s="12" t="s">
        <v>26</v>
      </c>
      <c r="C12" s="10"/>
      <c r="D12" s="10"/>
      <c r="E12" s="10"/>
      <c r="F12" s="10"/>
      <c r="G12" s="10"/>
      <c r="H12" s="10"/>
      <c r="I12" s="10"/>
      <c r="J12" s="10"/>
      <c r="K12" s="15"/>
    </row>
    <row r="13" spans="1:13" x14ac:dyDescent="0.25">
      <c r="A13" s="8"/>
      <c r="B13" s="12" t="s">
        <v>11</v>
      </c>
      <c r="C13" s="10"/>
      <c r="D13" s="10"/>
      <c r="E13" s="10"/>
      <c r="F13" s="10"/>
      <c r="G13" s="10"/>
      <c r="I13" s="10"/>
      <c r="J13" s="10"/>
      <c r="K13" s="16" t="e">
        <f>SMALL(I4:K4,1)-L13</f>
        <v>#N/A</v>
      </c>
    </row>
    <row r="14" spans="1:13" x14ac:dyDescent="0.25">
      <c r="A14" s="8"/>
      <c r="B14" s="12" t="s">
        <v>10</v>
      </c>
      <c r="C14" s="10"/>
      <c r="D14" s="10"/>
      <c r="E14" s="10"/>
      <c r="F14" s="10"/>
      <c r="G14" s="10"/>
      <c r="I14" s="10"/>
      <c r="J14" s="10"/>
      <c r="K14" s="16" t="e">
        <f>LARGE(I3:K3,1)+L13</f>
        <v>#N/A</v>
      </c>
    </row>
    <row r="15" spans="1:13" x14ac:dyDescent="0.25">
      <c r="A15" s="8"/>
      <c r="B15" s="12" t="s">
        <v>19</v>
      </c>
      <c r="C15" s="10"/>
      <c r="D15" s="10"/>
      <c r="E15" s="10"/>
      <c r="F15" s="10"/>
      <c r="G15" s="10"/>
      <c r="I15" s="10"/>
      <c r="J15" s="10"/>
      <c r="K15" s="15"/>
    </row>
    <row r="16" spans="1:13" x14ac:dyDescent="0.25">
      <c r="A16" s="8"/>
      <c r="B16" s="12" t="s">
        <v>28</v>
      </c>
      <c r="C16" s="10"/>
      <c r="D16" s="10"/>
      <c r="E16" s="10"/>
      <c r="F16" s="10"/>
      <c r="G16" s="10"/>
      <c r="I16" s="10"/>
      <c r="K16" s="10"/>
    </row>
    <row r="17" spans="1:11" x14ac:dyDescent="0.25">
      <c r="A17" s="8"/>
      <c r="B17" s="12" t="s">
        <v>30</v>
      </c>
      <c r="C17" s="10"/>
      <c r="D17" s="10"/>
      <c r="E17" s="10"/>
      <c r="F17" s="10"/>
      <c r="G17" s="10"/>
      <c r="I17" s="10"/>
      <c r="K17" s="10"/>
    </row>
    <row r="18" spans="1:11" x14ac:dyDescent="0.25">
      <c r="A18" s="8"/>
      <c r="B18" s="12" t="s">
        <v>25</v>
      </c>
      <c r="C18" s="10"/>
      <c r="D18" s="10"/>
      <c r="E18" s="10"/>
      <c r="F18" s="10"/>
      <c r="G18" s="10"/>
      <c r="K18" s="10"/>
    </row>
    <row r="19" spans="1:11" x14ac:dyDescent="0.25">
      <c r="A19" s="8"/>
      <c r="B19" s="12"/>
      <c r="C19" s="10"/>
      <c r="D19" s="10"/>
      <c r="E19" s="10"/>
      <c r="F19" s="10"/>
      <c r="G19" s="10"/>
      <c r="H19" s="10"/>
      <c r="I19" s="10"/>
      <c r="J19" s="10"/>
      <c r="K19" s="10"/>
    </row>
    <row r="20" spans="1:11" x14ac:dyDescent="0.25">
      <c r="A20" s="8"/>
      <c r="B20" s="12"/>
      <c r="C20" s="10"/>
      <c r="D20" s="10"/>
      <c r="E20" s="10"/>
      <c r="F20" s="10"/>
      <c r="G20" s="10"/>
      <c r="H20" s="10"/>
      <c r="I20" s="10"/>
      <c r="J20" s="10"/>
      <c r="K20" s="10"/>
    </row>
    <row r="21" spans="1:11" x14ac:dyDescent="0.25">
      <c r="A21" s="8"/>
      <c r="B21" s="12"/>
      <c r="C21" s="10"/>
      <c r="D21" s="10"/>
      <c r="E21" s="10"/>
      <c r="F21" s="10"/>
      <c r="G21" s="10"/>
      <c r="H21" s="10"/>
      <c r="I21" s="10"/>
      <c r="J21" s="10"/>
      <c r="K21" s="10"/>
    </row>
    <row r="22" spans="1:11" x14ac:dyDescent="0.25">
      <c r="A22" s="8"/>
      <c r="B22" s="12"/>
      <c r="C22" s="10"/>
      <c r="D22" s="10"/>
      <c r="E22" s="10"/>
      <c r="F22" s="10"/>
      <c r="G22" s="10"/>
      <c r="H22" s="10"/>
      <c r="I22" s="10"/>
      <c r="J22" s="10"/>
      <c r="K22" s="10"/>
    </row>
    <row r="23" spans="1:11" x14ac:dyDescent="0.25">
      <c r="A23" s="8"/>
      <c r="B23" s="12"/>
      <c r="C23" s="10"/>
      <c r="D23" s="10"/>
      <c r="E23" s="10"/>
      <c r="F23" s="10"/>
      <c r="G23" s="10"/>
      <c r="H23" s="10"/>
      <c r="I23" s="10"/>
      <c r="J23" s="10"/>
      <c r="K23" s="10"/>
    </row>
    <row r="24" spans="1:11" x14ac:dyDescent="0.25">
      <c r="A24" s="8"/>
      <c r="B24" s="12"/>
      <c r="C24" s="10"/>
      <c r="D24" s="10"/>
      <c r="E24" s="10"/>
      <c r="F24" s="10"/>
      <c r="G24" s="10"/>
      <c r="H24" s="10"/>
      <c r="I24" s="10"/>
      <c r="J24" s="10"/>
      <c r="K24" s="10"/>
    </row>
    <row r="25" spans="1:11" x14ac:dyDescent="0.25">
      <c r="A25" s="8"/>
      <c r="B25" s="12"/>
      <c r="C25" s="10"/>
      <c r="D25" s="10"/>
      <c r="E25" s="10"/>
      <c r="F25" s="10"/>
      <c r="G25" s="10"/>
      <c r="H25" s="10"/>
      <c r="I25" s="10"/>
      <c r="J25" s="10"/>
      <c r="K25" s="10"/>
    </row>
    <row r="26" spans="1:11" x14ac:dyDescent="0.25">
      <c r="A26" s="8"/>
      <c r="B26" s="12"/>
      <c r="C26" s="10"/>
      <c r="D26" s="10"/>
      <c r="E26" s="10"/>
      <c r="F26" s="10"/>
      <c r="G26" s="10"/>
      <c r="H26" s="10"/>
      <c r="I26" s="10"/>
      <c r="J26" s="10"/>
      <c r="K26" s="10"/>
    </row>
    <row r="27" spans="1:11" x14ac:dyDescent="0.25">
      <c r="A27" s="8"/>
      <c r="B27" s="12"/>
      <c r="C27" s="10"/>
      <c r="D27" s="10"/>
      <c r="E27" s="10"/>
      <c r="F27" s="10"/>
      <c r="G27" s="10"/>
      <c r="H27" s="10"/>
      <c r="I27" s="10"/>
      <c r="J27" s="10"/>
      <c r="K27" s="10"/>
    </row>
    <row r="28" spans="1:11" x14ac:dyDescent="0.25">
      <c r="A28" s="8"/>
      <c r="B28" s="12"/>
      <c r="C28" s="10"/>
      <c r="D28" s="10"/>
      <c r="E28" s="10"/>
      <c r="F28" s="10"/>
      <c r="G28" s="10"/>
      <c r="H28" s="10"/>
      <c r="I28" s="10"/>
      <c r="J28" s="10"/>
      <c r="K28" s="10"/>
    </row>
    <row r="29" spans="1:11" x14ac:dyDescent="0.25">
      <c r="A29" s="8"/>
      <c r="B29" s="12"/>
      <c r="C29" s="10"/>
      <c r="D29" s="10"/>
      <c r="E29" s="10"/>
      <c r="F29" s="10"/>
      <c r="G29" s="10"/>
      <c r="H29" s="10"/>
      <c r="I29" s="10"/>
      <c r="J29" s="10"/>
      <c r="K29" s="10"/>
    </row>
    <row r="30" spans="1:11" x14ac:dyDescent="0.25">
      <c r="A30" s="8"/>
      <c r="B30" s="12"/>
      <c r="C30" s="10"/>
      <c r="D30" s="10"/>
      <c r="E30" s="10"/>
      <c r="F30" s="10"/>
      <c r="G30" s="10"/>
      <c r="H30" s="10"/>
      <c r="I30" s="10"/>
      <c r="J30" s="10"/>
      <c r="K30" s="10"/>
    </row>
    <row r="31" spans="1:11" x14ac:dyDescent="0.25">
      <c r="A31" s="8"/>
      <c r="B31" s="12"/>
      <c r="C31" s="10"/>
      <c r="D31" s="10"/>
      <c r="E31" s="10"/>
      <c r="F31" s="10"/>
      <c r="G31" s="10"/>
      <c r="H31" s="10"/>
      <c r="I31" s="10"/>
      <c r="J31" s="10"/>
      <c r="K31" s="10"/>
    </row>
    <row r="32" spans="1:11" x14ac:dyDescent="0.25">
      <c r="A32" s="8"/>
      <c r="B32" s="12"/>
      <c r="C32" s="10"/>
      <c r="D32" s="10"/>
      <c r="E32" s="10"/>
      <c r="F32" s="10"/>
      <c r="G32" s="10"/>
      <c r="H32" s="10"/>
      <c r="I32" s="10"/>
      <c r="J32" s="10"/>
      <c r="K32" s="10"/>
    </row>
    <row r="33" spans="1:11" x14ac:dyDescent="0.25">
      <c r="A33" s="8"/>
      <c r="B33" s="12"/>
      <c r="C33" s="10"/>
      <c r="D33" s="10"/>
      <c r="E33" s="10"/>
      <c r="F33" s="10"/>
      <c r="G33" s="10"/>
      <c r="H33" s="10"/>
      <c r="I33" s="10"/>
      <c r="J33" s="10"/>
      <c r="K33" s="10"/>
    </row>
    <row r="34" spans="1:11" x14ac:dyDescent="0.25">
      <c r="A34" s="8"/>
      <c r="B34" s="12"/>
      <c r="C34" s="10"/>
      <c r="D34" s="10"/>
      <c r="E34" s="10"/>
      <c r="F34" s="10"/>
      <c r="G34" s="10"/>
      <c r="H34" s="10"/>
      <c r="I34" s="10"/>
      <c r="J34" s="10"/>
      <c r="K34" s="10"/>
    </row>
    <row r="35" spans="1:11" x14ac:dyDescent="0.25">
      <c r="A35" s="8"/>
      <c r="B35" s="12"/>
      <c r="C35" s="10"/>
      <c r="D35" s="10"/>
      <c r="E35" s="10"/>
      <c r="F35" s="10"/>
      <c r="G35" s="10"/>
      <c r="H35" s="10"/>
      <c r="I35" s="10"/>
      <c r="J35" s="10"/>
      <c r="K35" s="10"/>
    </row>
    <row r="36" spans="1:11" x14ac:dyDescent="0.25">
      <c r="A36" s="8"/>
      <c r="B36" s="12"/>
      <c r="C36" s="10"/>
      <c r="D36" s="10"/>
      <c r="E36" s="10"/>
      <c r="F36" s="10"/>
      <c r="G36" s="10"/>
      <c r="H36" s="10"/>
      <c r="I36" s="10"/>
      <c r="J36" s="10"/>
      <c r="K36" s="10"/>
    </row>
    <row r="37" spans="1:11" x14ac:dyDescent="0.25">
      <c r="A37" s="8"/>
      <c r="B37" s="12"/>
      <c r="C37" s="10"/>
      <c r="D37" s="10"/>
      <c r="E37" s="10"/>
      <c r="F37" s="10"/>
      <c r="G37" s="10"/>
      <c r="H37" s="10"/>
      <c r="I37" s="10"/>
      <c r="J37" s="10"/>
      <c r="K37" s="10"/>
    </row>
    <row r="38" spans="1:11" x14ac:dyDescent="0.25">
      <c r="A38" s="8"/>
      <c r="B38" s="12"/>
      <c r="C38" s="10"/>
      <c r="D38" s="10"/>
      <c r="E38" s="10"/>
      <c r="F38" s="10"/>
      <c r="G38" s="10"/>
      <c r="H38" s="10"/>
      <c r="I38" s="10"/>
      <c r="J38" s="10"/>
      <c r="K38" s="10"/>
    </row>
    <row r="39" spans="1:11" x14ac:dyDescent="0.25">
      <c r="A39" s="8"/>
      <c r="B39" s="12"/>
      <c r="C39" s="10"/>
      <c r="D39" s="10"/>
      <c r="E39" s="10"/>
      <c r="F39" s="10"/>
      <c r="G39" s="10"/>
      <c r="H39" s="10"/>
      <c r="I39" s="10"/>
      <c r="J39" s="10"/>
      <c r="K39" s="10"/>
    </row>
    <row r="40" spans="1:11" x14ac:dyDescent="0.25">
      <c r="A40" s="8"/>
      <c r="B40" s="12"/>
      <c r="C40" s="10"/>
      <c r="D40" s="10"/>
      <c r="E40" s="10"/>
      <c r="F40" s="10"/>
      <c r="G40" s="10"/>
      <c r="H40" s="10"/>
      <c r="I40" s="10"/>
      <c r="J40" s="10"/>
      <c r="K40" s="10"/>
    </row>
    <row r="41" spans="1:11" x14ac:dyDescent="0.25">
      <c r="A41" s="8"/>
      <c r="B41" s="12"/>
      <c r="C41" s="10"/>
      <c r="D41" s="10"/>
      <c r="E41" s="10"/>
      <c r="F41" s="10"/>
      <c r="G41" s="10"/>
      <c r="H41" s="10"/>
      <c r="I41" s="10"/>
      <c r="J41" s="10"/>
      <c r="K41" s="10"/>
    </row>
    <row r="42" spans="1:11" x14ac:dyDescent="0.25">
      <c r="A42" s="8"/>
      <c r="B42" s="12"/>
      <c r="C42" s="10"/>
      <c r="D42" s="10"/>
      <c r="E42" s="10"/>
      <c r="F42" s="10"/>
      <c r="G42" s="10"/>
      <c r="H42" s="10"/>
      <c r="I42" s="10"/>
      <c r="J42" s="10"/>
      <c r="K42" s="10"/>
    </row>
    <row r="43" spans="1:11" x14ac:dyDescent="0.25">
      <c r="A43" s="8"/>
      <c r="B43" s="12"/>
      <c r="C43" s="10"/>
      <c r="D43" s="10"/>
      <c r="E43" s="10"/>
      <c r="F43" s="10"/>
      <c r="G43" s="10"/>
      <c r="H43" s="10"/>
      <c r="I43" s="10"/>
      <c r="J43" s="10"/>
      <c r="K43" s="10"/>
    </row>
    <row r="44" spans="1:11" x14ac:dyDescent="0.25">
      <c r="A44" s="8"/>
      <c r="B44" s="12"/>
      <c r="C44" s="10"/>
      <c r="D44" s="10"/>
      <c r="E44" s="10"/>
      <c r="F44" s="10"/>
      <c r="G44" s="10"/>
      <c r="H44" s="10"/>
      <c r="I44" s="10"/>
      <c r="J44" s="10"/>
      <c r="K44" s="10"/>
    </row>
    <row r="45" spans="1:11" x14ac:dyDescent="0.25">
      <c r="A45" s="8"/>
      <c r="B45" s="12"/>
      <c r="C45" s="10"/>
      <c r="D45" s="10"/>
      <c r="E45" s="10"/>
      <c r="F45" s="10"/>
      <c r="G45" s="10"/>
      <c r="H45" s="10"/>
      <c r="I45" s="10"/>
      <c r="J45" s="10"/>
      <c r="K45" s="10"/>
    </row>
    <row r="46" spans="1:11" x14ac:dyDescent="0.25">
      <c r="A46" s="8"/>
      <c r="B46" s="12"/>
      <c r="C46" s="10"/>
      <c r="D46" s="10"/>
      <c r="E46" s="10"/>
      <c r="F46" s="10"/>
      <c r="G46" s="10"/>
      <c r="H46" s="10"/>
      <c r="I46" s="10"/>
      <c r="J46" s="10"/>
      <c r="K46" s="10"/>
    </row>
    <row r="47" spans="1:11" x14ac:dyDescent="0.25">
      <c r="A47" s="8"/>
      <c r="B47" s="12"/>
      <c r="C47" s="10"/>
      <c r="D47" s="10"/>
      <c r="E47" s="10"/>
      <c r="F47" s="10"/>
      <c r="G47" s="10"/>
      <c r="H47" s="10"/>
      <c r="I47" s="10"/>
      <c r="J47" s="10"/>
      <c r="K47" s="10"/>
    </row>
    <row r="48" spans="1:11" x14ac:dyDescent="0.25">
      <c r="A48" s="10"/>
      <c r="B48" s="10"/>
      <c r="C48" s="10"/>
      <c r="D48" s="10"/>
      <c r="E48" s="10"/>
      <c r="F48" s="10"/>
      <c r="G48" s="10"/>
      <c r="H48" s="10"/>
      <c r="I48" s="10"/>
      <c r="J48" s="10"/>
      <c r="K48" s="10"/>
    </row>
    <row r="49" spans="1:12" x14ac:dyDescent="0.25">
      <c r="A49" s="10"/>
      <c r="B49" s="10"/>
      <c r="C49" s="10"/>
      <c r="D49" s="10"/>
      <c r="E49" s="10"/>
      <c r="F49" s="10"/>
      <c r="G49" s="10"/>
      <c r="H49" s="10"/>
      <c r="I49" s="10"/>
      <c r="J49" s="10"/>
      <c r="K49" s="10"/>
    </row>
    <row r="50" spans="1:12" x14ac:dyDescent="0.25">
      <c r="A50"/>
      <c r="B50"/>
      <c r="C50"/>
      <c r="D50"/>
      <c r="E50"/>
      <c r="F50"/>
      <c r="I50" s="10"/>
      <c r="J50" s="17">
        <f>MATCH(J52,'ETAPA 4'!$B$106:$AT$106,0)</f>
        <v>1</v>
      </c>
      <c r="K50" s="17" t="e">
        <f>MATCH(K52,'ETAPA 4'!$B$106:$AT$106,0)</f>
        <v>#N/A</v>
      </c>
      <c r="L50" s="17" t="e">
        <f>MATCH(L52,'ETAPA 4'!$B$106:$AT$106,0)</f>
        <v>#N/A</v>
      </c>
    </row>
    <row r="51" spans="1:12" x14ac:dyDescent="0.25">
      <c r="A51"/>
      <c r="B51"/>
      <c r="C51"/>
      <c r="D51"/>
      <c r="E51"/>
      <c r="F51"/>
      <c r="I51" s="10"/>
      <c r="J51" s="23">
        <f>COUNTA('ETAPA 4'!$B$107:$B$147)</f>
        <v>22</v>
      </c>
      <c r="K51" s="23">
        <f>COUNTA('ETAPA 4'!$B$107:$B$147)</f>
        <v>22</v>
      </c>
      <c r="L51" s="23">
        <f>COUNTA('ETAPA 4'!$B$107:$B$147)</f>
        <v>22</v>
      </c>
    </row>
    <row r="52" spans="1:12" x14ac:dyDescent="0.25">
      <c r="A52"/>
      <c r="B52"/>
      <c r="C52"/>
      <c r="D52"/>
      <c r="E52"/>
      <c r="F52"/>
      <c r="I52" s="24" t="s">
        <v>0</v>
      </c>
      <c r="J52" s="24" t="str">
        <f>VLOOKUP(1,$A$2:$B$46,2,FALSE)</f>
        <v>Fernando Mota</v>
      </c>
      <c r="K52" s="24" t="e">
        <f>VLOOKUP(2,$A$2:$B$46,2,FALSE)</f>
        <v>#N/A</v>
      </c>
      <c r="L52" s="24" t="e">
        <f>VLOOKUP(3,$A$2:$B$36,2,FALSE)</f>
        <v>#N/A</v>
      </c>
    </row>
    <row r="53" spans="1:12" x14ac:dyDescent="0.25">
      <c r="A53"/>
      <c r="B53"/>
      <c r="C53"/>
      <c r="D53"/>
      <c r="E53"/>
      <c r="F53"/>
      <c r="I53" s="25">
        <v>1</v>
      </c>
      <c r="J53" s="28" cm="1">
        <f t="array" ref="J53">IF(INDEX('ETAPA 4'!$B$106:$AT$171,$I53+1,J$50)=0,"",INDEX('ETAPA 4'!$B$106:$AT$171,$I53+1,J$50))</f>
        <v>3.7467404730317073E-2</v>
      </c>
      <c r="K53" s="28" t="e" cm="1">
        <f t="array" ref="K53">IF(INDEX('ETAPA 4'!$B$106:$AT$171,$I53+1,K$50)=0,"",INDEX('ETAPA 4'!$B$106:$AT$171,$I53+1,K$50))</f>
        <v>#N/A</v>
      </c>
      <c r="L53" s="28" t="e" cm="1">
        <f t="array" ref="L53">IF(INDEX('ETAPA 4'!$B$106:$AT$171,$I53+1,L$50)=0,"",INDEX('ETAPA 4'!$B$106:$AT$171,$I53+1,L$50))</f>
        <v>#N/A</v>
      </c>
    </row>
    <row r="54" spans="1:12" x14ac:dyDescent="0.25">
      <c r="A54"/>
      <c r="B54"/>
      <c r="C54"/>
      <c r="D54"/>
      <c r="E54"/>
      <c r="F54"/>
      <c r="I54" s="25">
        <v>2</v>
      </c>
      <c r="J54" s="28" cm="1">
        <f t="array" ref="J54">IF(INDEX('ETAPA 4'!$B$106:$AT$171,$I54+1,J$50)=0,"",INDEX('ETAPA 4'!$B$106:$AT$171,$I54+1,J$50))</f>
        <v>4.0654497765985093E-2</v>
      </c>
      <c r="K54" s="28" t="e" cm="1">
        <f t="array" ref="K54">IF(INDEX('ETAPA 4'!$B$106:$AT$171,$I54+1,K$50)=0,"",INDEX('ETAPA 4'!$B$106:$AT$171,$I54+1,K$50))</f>
        <v>#N/A</v>
      </c>
      <c r="L54" s="28" t="e" cm="1">
        <f t="array" ref="L54">IF(INDEX('ETAPA 4'!$B$106:$AT$171,$I54+1,L$50)=0,"",INDEX('ETAPA 4'!$B$106:$AT$171,$I54+1,L$50))</f>
        <v>#N/A</v>
      </c>
    </row>
    <row r="55" spans="1:12" x14ac:dyDescent="0.25">
      <c r="A55"/>
      <c r="B55"/>
      <c r="C55"/>
      <c r="D55"/>
      <c r="E55"/>
      <c r="F55"/>
      <c r="I55" s="25">
        <v>3</v>
      </c>
      <c r="J55" s="28" cm="1">
        <f t="array" ref="J55">IF(INDEX('ETAPA 4'!$B$106:$AT$171,$I55+1,J$50)=0,"",INDEX('ETAPA 4'!$B$106:$AT$171,$I55+1,J$50))</f>
        <v>1.6926666361681726E-2</v>
      </c>
      <c r="K55" s="28" t="e" cm="1">
        <f t="array" ref="K55">IF(INDEX('ETAPA 4'!$B$106:$AT$171,$I55+1,K$50)=0,"",INDEX('ETAPA 4'!$B$106:$AT$171,$I55+1,K$50))</f>
        <v>#N/A</v>
      </c>
      <c r="L55" s="28" t="e" cm="1">
        <f t="array" ref="L55">IF(INDEX('ETAPA 4'!$B$106:$AT$171,$I55+1,L$50)=0,"",INDEX('ETAPA 4'!$B$106:$AT$171,$I55+1,L$50))</f>
        <v>#N/A</v>
      </c>
    </row>
    <row r="56" spans="1:12" x14ac:dyDescent="0.25">
      <c r="A56"/>
      <c r="B56"/>
      <c r="C56"/>
      <c r="D56"/>
      <c r="E56"/>
      <c r="F56"/>
      <c r="I56" s="25">
        <v>4</v>
      </c>
      <c r="J56" s="28" cm="1">
        <f t="array" ref="J56">IF(INDEX('ETAPA 4'!$B$106:$AT$171,$I56+1,J$50)=0,"",INDEX('ETAPA 4'!$B$106:$AT$171,$I56+1,J$50))</f>
        <v>7.2586425118564184E-3</v>
      </c>
      <c r="K56" s="28" t="e" cm="1">
        <f t="array" ref="K56">IF(INDEX('ETAPA 4'!$B$106:$AT$171,$I56+1,K$50)=0,"",INDEX('ETAPA 4'!$B$106:$AT$171,$I56+1,K$50))</f>
        <v>#N/A</v>
      </c>
      <c r="L56" s="28" t="e" cm="1">
        <f t="array" ref="L56">IF(INDEX('ETAPA 4'!$B$106:$AT$171,$I56+1,L$50)=0,"",INDEX('ETAPA 4'!$B$106:$AT$171,$I56+1,L$50))</f>
        <v>#N/A</v>
      </c>
    </row>
    <row r="57" spans="1:12" x14ac:dyDescent="0.25">
      <c r="A57"/>
      <c r="B57"/>
      <c r="C57"/>
      <c r="D57"/>
      <c r="E57"/>
      <c r="F57"/>
      <c r="I57" s="25">
        <v>5</v>
      </c>
      <c r="J57" s="28" cm="1">
        <f t="array" ref="J57">IF(INDEX('ETAPA 4'!$B$106:$AT$171,$I57+1,J$50)=0,"",INDEX('ETAPA 4'!$B$106:$AT$171,$I57+1,J$50))</f>
        <v>2.8943074553578144E-2</v>
      </c>
      <c r="K57" s="28" t="e" cm="1">
        <f t="array" ref="K57">IF(INDEX('ETAPA 4'!$B$106:$AT$171,$I57+1,K$50)=0,"",INDEX('ETAPA 4'!$B$106:$AT$171,$I57+1,K$50))</f>
        <v>#N/A</v>
      </c>
      <c r="L57" s="28" t="e" cm="1">
        <f t="array" ref="L57">IF(INDEX('ETAPA 4'!$B$106:$AT$171,$I57+1,L$50)=0,"",INDEX('ETAPA 4'!$B$106:$AT$171,$I57+1,L$50))</f>
        <v>#N/A</v>
      </c>
    </row>
    <row r="58" spans="1:12" x14ac:dyDescent="0.25">
      <c r="A58"/>
      <c r="B58"/>
      <c r="C58"/>
      <c r="D58"/>
      <c r="E58"/>
      <c r="F58"/>
      <c r="I58" s="25">
        <v>6</v>
      </c>
      <c r="J58" s="28" cm="1">
        <f t="array" ref="J58">IF(INDEX('ETAPA 4'!$B$106:$AT$171,$I58+1,J$50)=0,"",INDEX('ETAPA 4'!$B$106:$AT$171,$I58+1,J$50))</f>
        <v>1.9549537185293418E-2</v>
      </c>
      <c r="K58" s="28" t="e" cm="1">
        <f t="array" ref="K58">IF(INDEX('ETAPA 4'!$B$106:$AT$171,$I58+1,K$50)=0,"",INDEX('ETAPA 4'!$B$106:$AT$171,$I58+1,K$50))</f>
        <v>#N/A</v>
      </c>
      <c r="L58" s="28" t="e" cm="1">
        <f t="array" ref="L58">IF(INDEX('ETAPA 4'!$B$106:$AT$171,$I58+1,L$50)=0,"",INDEX('ETAPA 4'!$B$106:$AT$171,$I58+1,L$50))</f>
        <v>#N/A</v>
      </c>
    </row>
    <row r="59" spans="1:12" x14ac:dyDescent="0.25">
      <c r="A59"/>
      <c r="B59"/>
      <c r="C59"/>
      <c r="D59"/>
      <c r="E59"/>
      <c r="F59"/>
      <c r="I59" s="25">
        <v>7</v>
      </c>
      <c r="J59" s="28" cm="1">
        <f t="array" ref="J59">IF(INDEX('ETAPA 4'!$B$106:$AT$171,$I59+1,J$50)=0,"",INDEX('ETAPA 4'!$B$106:$AT$171,$I59+1,J$50))</f>
        <v>2.1013465086844429E-2</v>
      </c>
      <c r="K59" s="28" t="e" cm="1">
        <f t="array" ref="K59">IF(INDEX('ETAPA 4'!$B$106:$AT$171,$I59+1,K$50)=0,"",INDEX('ETAPA 4'!$B$106:$AT$171,$I59+1,K$50))</f>
        <v>#N/A</v>
      </c>
      <c r="L59" s="28" t="e" cm="1">
        <f t="array" ref="L59">IF(INDEX('ETAPA 4'!$B$106:$AT$171,$I59+1,L$50)=0,"",INDEX('ETAPA 4'!$B$106:$AT$171,$I59+1,L$50))</f>
        <v>#N/A</v>
      </c>
    </row>
    <row r="60" spans="1:12" x14ac:dyDescent="0.25">
      <c r="A60"/>
      <c r="B60"/>
      <c r="C60"/>
      <c r="D60"/>
      <c r="E60"/>
      <c r="F60"/>
      <c r="I60" s="25">
        <v>8</v>
      </c>
      <c r="J60" s="28" cm="1">
        <f t="array" ref="J60">IF(INDEX('ETAPA 4'!$B$106:$AT$171,$I60+1,J$50)=0,"",INDEX('ETAPA 4'!$B$106:$AT$171,$I60+1,J$50))</f>
        <v>3.6140720069534784E-3</v>
      </c>
      <c r="K60" s="28" t="e" cm="1">
        <f t="array" ref="K60">IF(INDEX('ETAPA 4'!$B$106:$AT$171,$I60+1,K$50)=0,"",INDEX('ETAPA 4'!$B$106:$AT$171,$I60+1,K$50))</f>
        <v>#N/A</v>
      </c>
      <c r="L60" s="28" t="e" cm="1">
        <f t="array" ref="L60">IF(INDEX('ETAPA 4'!$B$106:$AT$171,$I60+1,L$50)=0,"",INDEX('ETAPA 4'!$B$106:$AT$171,$I60+1,L$50))</f>
        <v>#N/A</v>
      </c>
    </row>
    <row r="61" spans="1:12" x14ac:dyDescent="0.25">
      <c r="A61"/>
      <c r="B61"/>
      <c r="C61"/>
      <c r="D61"/>
      <c r="E61"/>
      <c r="F61"/>
      <c r="I61" s="25">
        <v>9</v>
      </c>
      <c r="J61" s="28" cm="1">
        <f t="array" ref="J61">IF(INDEX('ETAPA 4'!$B$106:$AT$171,$I61+1,J$50)=0,"",INDEX('ETAPA 4'!$B$106:$AT$171,$I61+1,J$50))</f>
        <v>4.9560059167086433E-3</v>
      </c>
      <c r="K61" s="28" t="e" cm="1">
        <f t="array" ref="K61">IF(INDEX('ETAPA 4'!$B$106:$AT$171,$I61+1,K$50)=0,"",INDEX('ETAPA 4'!$B$106:$AT$171,$I61+1,K$50))</f>
        <v>#N/A</v>
      </c>
      <c r="L61" s="28" t="e" cm="1">
        <f t="array" ref="L61">IF(INDEX('ETAPA 4'!$B$106:$AT$171,$I61+1,L$50)=0,"",INDEX('ETAPA 4'!$B$106:$AT$171,$I61+1,L$50))</f>
        <v>#N/A</v>
      </c>
    </row>
    <row r="62" spans="1:12" x14ac:dyDescent="0.25">
      <c r="A62"/>
      <c r="B62"/>
      <c r="C62"/>
      <c r="D62"/>
      <c r="E62"/>
      <c r="F62"/>
      <c r="I62" s="25">
        <v>10</v>
      </c>
      <c r="J62" s="28" cm="1">
        <f t="array" ref="J62">IF(INDEX('ETAPA 4'!$B$106:$AT$171,$I62+1,J$50)=0,"",INDEX('ETAPA 4'!$B$106:$AT$171,$I62+1,J$50))</f>
        <v>3.5530750110556982E-3</v>
      </c>
      <c r="K62" s="28" t="e" cm="1">
        <f t="array" ref="K62">IF(INDEX('ETAPA 4'!$B$106:$AT$171,$I62+1,K$50)=0,"",INDEX('ETAPA 4'!$B$106:$AT$171,$I62+1,K$50))</f>
        <v>#N/A</v>
      </c>
      <c r="L62" s="28" t="e" cm="1">
        <f t="array" ref="L62">IF(INDEX('ETAPA 4'!$B$106:$AT$171,$I62+1,L$50)=0,"",INDEX('ETAPA 4'!$B$106:$AT$171,$I62+1,L$50))</f>
        <v>#N/A</v>
      </c>
    </row>
    <row r="63" spans="1:12" x14ac:dyDescent="0.25">
      <c r="A63"/>
      <c r="B63"/>
      <c r="C63"/>
      <c r="D63"/>
      <c r="E63"/>
      <c r="F63"/>
      <c r="I63" s="25">
        <v>11</v>
      </c>
      <c r="J63" s="28" cm="1">
        <f t="array" ref="J63">IF(INDEX('ETAPA 4'!$B$106:$AT$171,$I63+1,J$50)=0,"",INDEX('ETAPA 4'!$B$106:$AT$171,$I63+1,J$50))</f>
        <v>9.2715433764885939E-3</v>
      </c>
      <c r="K63" s="28" t="e" cm="1">
        <f t="array" ref="K63">IF(INDEX('ETAPA 4'!$B$106:$AT$171,$I63+1,K$50)=0,"",INDEX('ETAPA 4'!$B$106:$AT$171,$I63+1,K$50))</f>
        <v>#N/A</v>
      </c>
      <c r="L63" s="28" t="e" cm="1">
        <f t="array" ref="L63">IF(INDEX('ETAPA 4'!$B$106:$AT$171,$I63+1,L$50)=0,"",INDEX('ETAPA 4'!$B$106:$AT$171,$I63+1,L$50))</f>
        <v>#N/A</v>
      </c>
    </row>
    <row r="64" spans="1:12" x14ac:dyDescent="0.25">
      <c r="A64"/>
      <c r="B64"/>
      <c r="C64"/>
      <c r="D64"/>
      <c r="E64"/>
      <c r="F64"/>
      <c r="I64" s="25">
        <v>12</v>
      </c>
      <c r="J64" s="28" cm="1">
        <f t="array" ref="J64">IF(INDEX('ETAPA 4'!$B$106:$AT$171,$I64+1,J$50)=0,"",INDEX('ETAPA 4'!$B$106:$AT$171,$I64+1,J$50))</f>
        <v>5.3372371410686267E-4</v>
      </c>
      <c r="K64" s="28" t="e" cm="1">
        <f t="array" ref="K64">IF(INDEX('ETAPA 4'!$B$106:$AT$171,$I64+1,K$50)=0,"",INDEX('ETAPA 4'!$B$106:$AT$171,$I64+1,K$50))</f>
        <v>#N/A</v>
      </c>
      <c r="L64" s="28" t="e" cm="1">
        <f t="array" ref="L64">IF(INDEX('ETAPA 4'!$B$106:$AT$171,$I64+1,L$50)=0,"",INDEX('ETAPA 4'!$B$106:$AT$171,$I64+1,L$50))</f>
        <v>#N/A</v>
      </c>
    </row>
    <row r="65" spans="1:12" x14ac:dyDescent="0.25">
      <c r="A65"/>
      <c r="B65"/>
      <c r="C65"/>
      <c r="D65"/>
      <c r="E65"/>
      <c r="F65"/>
      <c r="I65" s="25">
        <v>13</v>
      </c>
      <c r="J65" s="28" cm="1">
        <f t="array" ref="J65">IF(INDEX('ETAPA 4'!$B$106:$AT$171,$I65+1,J$50)=0,"",INDEX('ETAPA 4'!$B$106:$AT$171,$I65+1,J$50))</f>
        <v>6.4046845692847807E-3</v>
      </c>
      <c r="K65" s="28" t="e" cm="1">
        <f t="array" ref="K65">IF(INDEX('ETAPA 4'!$B$106:$AT$171,$I65+1,K$50)=0,"",INDEX('ETAPA 4'!$B$106:$AT$171,$I65+1,K$50))</f>
        <v>#N/A</v>
      </c>
      <c r="L65" s="28" t="e" cm="1">
        <f t="array" ref="L65">IF(INDEX('ETAPA 4'!$B$106:$AT$171,$I65+1,L$50)=0,"",INDEX('ETAPA 4'!$B$106:$AT$171,$I65+1,L$50))</f>
        <v>#N/A</v>
      </c>
    </row>
    <row r="66" spans="1:12" x14ac:dyDescent="0.25">
      <c r="A66"/>
      <c r="B66"/>
      <c r="C66"/>
      <c r="D66"/>
      <c r="E66"/>
      <c r="F66"/>
      <c r="I66" s="25">
        <v>14</v>
      </c>
      <c r="J66" s="28" cm="1">
        <f t="array" ref="J66">IF(INDEX('ETAPA 4'!$B$106:$AT$171,$I66+1,J$50)=0,"",INDEX('ETAPA 4'!$B$106:$AT$171,$I66+1,J$50))</f>
        <v>1.1086204004452555E-2</v>
      </c>
      <c r="K66" s="28" t="e" cm="1">
        <f t="array" ref="K66">IF(INDEX('ETAPA 4'!$B$106:$AT$171,$I66+1,K$50)=0,"",INDEX('ETAPA 4'!$B$106:$AT$171,$I66+1,K$50))</f>
        <v>#N/A</v>
      </c>
      <c r="L66" s="28" t="e" cm="1">
        <f t="array" ref="L66">IF(INDEX('ETAPA 4'!$B$106:$AT$171,$I66+1,L$50)=0,"",INDEX('ETAPA 4'!$B$106:$AT$171,$I66+1,L$50))</f>
        <v>#N/A</v>
      </c>
    </row>
    <row r="67" spans="1:12" x14ac:dyDescent="0.25">
      <c r="A67"/>
      <c r="B67"/>
      <c r="C67"/>
      <c r="D67"/>
      <c r="E67"/>
      <c r="F67"/>
      <c r="I67" s="25">
        <v>15</v>
      </c>
      <c r="J67" s="28" cm="1">
        <f t="array" ref="J67">IF(INDEX('ETAPA 4'!$B$106:$AT$171,$I67+1,J$50)=0,"",INDEX('ETAPA 4'!$B$106:$AT$171,$I67+1,J$50))</f>
        <v>9.2410448785397031E-3</v>
      </c>
      <c r="K67" s="28" t="e" cm="1">
        <f t="array" ref="K67">IF(INDEX('ETAPA 4'!$B$106:$AT$171,$I67+1,K$50)=0,"",INDEX('ETAPA 4'!$B$106:$AT$171,$I67+1,K$50))</f>
        <v>#N/A</v>
      </c>
      <c r="L67" s="28" t="e" cm="1">
        <f t="array" ref="L67">IF(INDEX('ETAPA 4'!$B$106:$AT$171,$I67+1,L$50)=0,"",INDEX('ETAPA 4'!$B$106:$AT$171,$I67+1,L$50))</f>
        <v>#N/A</v>
      </c>
    </row>
    <row r="68" spans="1:12" x14ac:dyDescent="0.25">
      <c r="A68"/>
      <c r="B68"/>
      <c r="C68"/>
      <c r="D68"/>
      <c r="E68"/>
      <c r="F68"/>
      <c r="I68" s="25">
        <v>16</v>
      </c>
      <c r="J68" s="28" cm="1">
        <f t="array" ref="J68">IF(INDEX('ETAPA 4'!$B$106:$AT$171,$I68+1,J$50)=0,"",INDEX('ETAPA 4'!$B$106:$AT$171,$I68+1,J$50))</f>
        <v>9.0123061439223145E-3</v>
      </c>
      <c r="K68" s="28" t="e" cm="1">
        <f t="array" ref="K68">IF(INDEX('ETAPA 4'!$B$106:$AT$171,$I68+1,K$50)=0,"",INDEX('ETAPA 4'!$B$106:$AT$171,$I68+1,K$50))</f>
        <v>#N/A</v>
      </c>
      <c r="L68" s="28" t="e" cm="1">
        <f t="array" ref="L68">IF(INDEX('ETAPA 4'!$B$106:$AT$171,$I68+1,L$50)=0,"",INDEX('ETAPA 4'!$B$106:$AT$171,$I68+1,L$50))</f>
        <v>#N/A</v>
      </c>
    </row>
    <row r="69" spans="1:12" x14ac:dyDescent="0.25">
      <c r="A69"/>
      <c r="B69"/>
      <c r="C69"/>
      <c r="D69"/>
      <c r="E69"/>
      <c r="F69"/>
      <c r="I69" s="25">
        <v>17</v>
      </c>
      <c r="J69" s="28" cm="1">
        <f t="array" ref="J69">IF(INDEX('ETAPA 4'!$B$106:$AT$171,$I69+1,J$50)=0,"",INDEX('ETAPA 4'!$B$106:$AT$171,$I69+1,J$50))</f>
        <v>6.6029248059532803E-3</v>
      </c>
      <c r="K69" s="28" t="e" cm="1">
        <f t="array" ref="K69">IF(INDEX('ETAPA 4'!$B$106:$AT$171,$I69+1,K$50)=0,"",INDEX('ETAPA 4'!$B$106:$AT$171,$I69+1,K$50))</f>
        <v>#N/A</v>
      </c>
      <c r="L69" s="28" t="e" cm="1">
        <f t="array" ref="L69">IF(INDEX('ETAPA 4'!$B$106:$AT$171,$I69+1,L$50)=0,"",INDEX('ETAPA 4'!$B$106:$AT$171,$I69+1,L$50))</f>
        <v>#N/A</v>
      </c>
    </row>
    <row r="70" spans="1:12" x14ac:dyDescent="0.25">
      <c r="A70"/>
      <c r="B70"/>
      <c r="C70"/>
      <c r="D70"/>
      <c r="E70"/>
      <c r="F70"/>
      <c r="I70" s="25">
        <v>18</v>
      </c>
      <c r="J70" s="28" cm="1">
        <f t="array" ref="J70">IF(INDEX('ETAPA 4'!$B$106:$AT$171,$I70+1,J$50)=0,"",INDEX('ETAPA 4'!$B$106:$AT$171,$I70+1,J$50))</f>
        <v>1.5859218933465715E-3</v>
      </c>
      <c r="K70" s="28" t="e" cm="1">
        <f t="array" ref="K70">IF(INDEX('ETAPA 4'!$B$106:$AT$171,$I70+1,K$50)=0,"",INDEX('ETAPA 4'!$B$106:$AT$171,$I70+1,K$50))</f>
        <v>#N/A</v>
      </c>
      <c r="L70" s="28" t="e" cm="1">
        <f t="array" ref="L70">IF(INDEX('ETAPA 4'!$B$106:$AT$171,$I70+1,L$50)=0,"",INDEX('ETAPA 4'!$B$106:$AT$171,$I70+1,L$50))</f>
        <v>#N/A</v>
      </c>
    </row>
    <row r="71" spans="1:12" x14ac:dyDescent="0.25">
      <c r="A71"/>
      <c r="B71"/>
      <c r="C71"/>
      <c r="D71"/>
      <c r="E71"/>
      <c r="F71"/>
      <c r="I71" s="25">
        <v>19</v>
      </c>
      <c r="J71" s="28" t="str" cm="1">
        <f t="array" ref="J71">IF(INDEX('ETAPA 4'!$B$106:$AT$171,$I71+1,J$50)=0,"",INDEX('ETAPA 4'!$B$106:$AT$171,$I71+1,J$50))</f>
        <v/>
      </c>
      <c r="K71" s="28" t="e" cm="1">
        <f t="array" ref="K71">IF(INDEX('ETAPA 4'!$B$106:$AT$171,$I71+1,K$50)=0,"",INDEX('ETAPA 4'!$B$106:$AT$171,$I71+1,K$50))</f>
        <v>#N/A</v>
      </c>
      <c r="L71" s="28" t="e" cm="1">
        <f t="array" ref="L71">IF(INDEX('ETAPA 4'!$B$106:$AT$171,$I71+1,L$50)=0,"",INDEX('ETAPA 4'!$B$106:$AT$171,$I71+1,L$50))</f>
        <v>#N/A</v>
      </c>
    </row>
    <row r="72" spans="1:12" x14ac:dyDescent="0.25">
      <c r="A72"/>
      <c r="B72"/>
      <c r="C72"/>
      <c r="D72"/>
      <c r="E72"/>
      <c r="F72"/>
      <c r="I72" s="25">
        <v>20</v>
      </c>
      <c r="J72" s="28" cm="1">
        <f t="array" ref="J72">IF(INDEX('ETAPA 4'!$B$106:$AT$171,$I72+1,J$50)=0,"",INDEX('ETAPA 4'!$B$106:$AT$171,$I72+1,J$50))</f>
        <v>1.5554233953976814E-3</v>
      </c>
      <c r="K72" s="28" t="e" cm="1">
        <f t="array" ref="K72">IF(INDEX('ETAPA 4'!$B$106:$AT$171,$I72+1,K$50)=0,"",INDEX('ETAPA 4'!$B$106:$AT$171,$I72+1,K$50))</f>
        <v>#N/A</v>
      </c>
      <c r="L72" s="28" t="e" cm="1">
        <f t="array" ref="L72">IF(INDEX('ETAPA 4'!$B$106:$AT$171,$I72+1,L$50)=0,"",INDEX('ETAPA 4'!$B$106:$AT$171,$I72+1,L$50))</f>
        <v>#N/A</v>
      </c>
    </row>
    <row r="73" spans="1:12" x14ac:dyDescent="0.25">
      <c r="A73"/>
      <c r="B73"/>
      <c r="C73"/>
      <c r="D73"/>
      <c r="E73"/>
      <c r="F73"/>
      <c r="I73" s="25">
        <v>21</v>
      </c>
      <c r="J73" s="28" cm="1">
        <f t="array" ref="J73">IF(INDEX('ETAPA 4'!$B$106:$AT$171,$I73+1,J$50)=0,"",INDEX('ETAPA 4'!$B$106:$AT$171,$I73+1,J$50))</f>
        <v>1.6621681382192255E-3</v>
      </c>
      <c r="K73" s="28" t="e" cm="1">
        <f t="array" ref="K73">IF(INDEX('ETAPA 4'!$B$106:$AT$171,$I73+1,K$50)=0,"",INDEX('ETAPA 4'!$B$106:$AT$171,$I73+1,K$50))</f>
        <v>#N/A</v>
      </c>
      <c r="L73" s="28" t="e" cm="1">
        <f t="array" ref="L73">IF(INDEX('ETAPA 4'!$B$106:$AT$171,$I73+1,L$50)=0,"",INDEX('ETAPA 4'!$B$106:$AT$171,$I73+1,L$50))</f>
        <v>#N/A</v>
      </c>
    </row>
    <row r="74" spans="1:12" x14ac:dyDescent="0.25">
      <c r="A74"/>
      <c r="B74"/>
      <c r="C74"/>
      <c r="D74"/>
      <c r="E74"/>
      <c r="F74"/>
      <c r="I74" s="25">
        <v>22</v>
      </c>
      <c r="J74" s="28" cm="1">
        <f t="array" ref="J74">IF(INDEX('ETAPA 4'!$B$106:$AT$171,$I74+1,J$50)=0,"",INDEX('ETAPA 4'!$B$106:$AT$171,$I74+1,J$50))</f>
        <v>2.1043963584794177E-3</v>
      </c>
      <c r="K74" s="28" t="e" cm="1">
        <f t="array" ref="K74">IF(INDEX('ETAPA 4'!$B$106:$AT$171,$I74+1,K$50)=0,"",INDEX('ETAPA 4'!$B$106:$AT$171,$I74+1,K$50))</f>
        <v>#N/A</v>
      </c>
      <c r="L74" s="28" t="e" cm="1">
        <f t="array" ref="L74">IF(INDEX('ETAPA 4'!$B$106:$AT$171,$I74+1,L$50)=0,"",INDEX('ETAPA 4'!$B$106:$AT$171,$I74+1,L$50))</f>
        <v>#N/A</v>
      </c>
    </row>
    <row r="75" spans="1:12" x14ac:dyDescent="0.25">
      <c r="A75"/>
      <c r="B75"/>
      <c r="C75"/>
      <c r="D75"/>
      <c r="E75"/>
      <c r="F75"/>
      <c r="I75" s="25">
        <v>23</v>
      </c>
      <c r="J75" s="28" t="str" cm="1">
        <f t="array" ref="J75">IF(INDEX('ETAPA 4'!$B$106:$AT$171,$I75+1,J$50)=0,"",INDEX('ETAPA 4'!$B$106:$AT$171,$I75+1,J$50))</f>
        <v/>
      </c>
      <c r="K75" s="28" t="e" cm="1">
        <f t="array" ref="K75">IF(INDEX('ETAPA 4'!$B$106:$AT$171,$I75+1,K$50)=0,"",INDEX('ETAPA 4'!$B$106:$AT$171,$I75+1,K$50))</f>
        <v>#N/A</v>
      </c>
      <c r="L75" s="28" t="e" cm="1">
        <f t="array" ref="L75">IF(INDEX('ETAPA 4'!$B$106:$AT$171,$I75+1,L$50)=0,"",INDEX('ETAPA 4'!$B$106:$AT$171,$I75+1,L$50))</f>
        <v>#N/A</v>
      </c>
    </row>
    <row r="76" spans="1:12" x14ac:dyDescent="0.25">
      <c r="A76"/>
      <c r="B76"/>
      <c r="C76"/>
      <c r="D76"/>
      <c r="E76"/>
      <c r="F76"/>
      <c r="I76" s="25">
        <v>24</v>
      </c>
      <c r="J76" s="28" t="str" cm="1">
        <f t="array" ref="J76">IF(INDEX('ETAPA 4'!$B$106:$AT$171,$I76+1,J$50)=0,"",INDEX('ETAPA 4'!$B$106:$AT$171,$I76+1,J$50))</f>
        <v/>
      </c>
      <c r="K76" s="28" t="e" cm="1">
        <f t="array" ref="K76">IF(INDEX('ETAPA 4'!$B$106:$AT$171,$I76+1,K$50)=0,"",INDEX('ETAPA 4'!$B$106:$AT$171,$I76+1,K$50))</f>
        <v>#N/A</v>
      </c>
      <c r="L76" s="28" t="e" cm="1">
        <f t="array" ref="L76">IF(INDEX('ETAPA 4'!$B$106:$AT$171,$I76+1,L$50)=0,"",INDEX('ETAPA 4'!$B$106:$AT$171,$I76+1,L$50))</f>
        <v>#N/A</v>
      </c>
    </row>
    <row r="77" spans="1:12" x14ac:dyDescent="0.25">
      <c r="A77"/>
      <c r="B77"/>
      <c r="C77"/>
      <c r="D77"/>
      <c r="E77"/>
      <c r="F77"/>
      <c r="I77" s="25">
        <v>25</v>
      </c>
      <c r="J77" s="28" t="str" cm="1">
        <f t="array" ref="J77">IF(INDEX('ETAPA 4'!$B$106:$AT$171,$I77+1,J$50)=0,"",INDEX('ETAPA 4'!$B$106:$AT$171,$I77+1,J$50))</f>
        <v/>
      </c>
      <c r="K77" s="28" t="e" cm="1">
        <f t="array" ref="K77">IF(INDEX('ETAPA 4'!$B$106:$AT$171,$I77+1,K$50)=0,"",INDEX('ETAPA 4'!$B$106:$AT$171,$I77+1,K$50))</f>
        <v>#N/A</v>
      </c>
      <c r="L77" s="28" t="e" cm="1">
        <f t="array" ref="L77">IF(INDEX('ETAPA 4'!$B$106:$AT$171,$I77+1,L$50)=0,"",INDEX('ETAPA 4'!$B$106:$AT$171,$I77+1,L$50))</f>
        <v>#N/A</v>
      </c>
    </row>
    <row r="78" spans="1:12" x14ac:dyDescent="0.25">
      <c r="A78"/>
      <c r="B78"/>
      <c r="C78"/>
      <c r="D78"/>
      <c r="E78"/>
      <c r="F78"/>
      <c r="I78" s="25">
        <v>26</v>
      </c>
      <c r="J78" s="28" t="str" cm="1">
        <f t="array" ref="J78">IF(INDEX('ETAPA 4'!$B$106:$AT$171,$I78+1,J$50)=0,"",INDEX('ETAPA 4'!$B$106:$AT$171,$I78+1,J$50))</f>
        <v/>
      </c>
      <c r="K78" s="28" t="e" cm="1">
        <f t="array" ref="K78">IF(INDEX('ETAPA 4'!$B$106:$AT$171,$I78+1,K$50)=0,"",INDEX('ETAPA 4'!$B$106:$AT$171,$I78+1,K$50))</f>
        <v>#N/A</v>
      </c>
      <c r="L78" s="28" t="e" cm="1">
        <f t="array" ref="L78">IF(INDEX('ETAPA 4'!$B$106:$AT$171,$I78+1,L$50)=0,"",INDEX('ETAPA 4'!$B$106:$AT$171,$I78+1,L$50))</f>
        <v>#N/A</v>
      </c>
    </row>
    <row r="79" spans="1:12" x14ac:dyDescent="0.25">
      <c r="A79"/>
      <c r="B79"/>
      <c r="C79"/>
      <c r="D79"/>
      <c r="E79"/>
      <c r="F79"/>
      <c r="I79" s="25">
        <v>27</v>
      </c>
      <c r="J79" s="28" t="str" cm="1">
        <f t="array" ref="J79">IF(INDEX('ETAPA 4'!$B$106:$AT$171,$I79+1,J$50)=0,"",INDEX('ETAPA 4'!$B$106:$AT$171,$I79+1,J$50))</f>
        <v/>
      </c>
      <c r="K79" s="28" t="e" cm="1">
        <f t="array" ref="K79">IF(INDEX('ETAPA 4'!$B$106:$AT$171,$I79+1,K$50)=0,"",INDEX('ETAPA 4'!$B$106:$AT$171,$I79+1,K$50))</f>
        <v>#N/A</v>
      </c>
      <c r="L79" s="28" t="e" cm="1">
        <f t="array" ref="L79">IF(INDEX('ETAPA 4'!$B$106:$AT$171,$I79+1,L$50)=0,"",INDEX('ETAPA 4'!$B$106:$AT$171,$I79+1,L$50))</f>
        <v>#N/A</v>
      </c>
    </row>
    <row r="80" spans="1:12" x14ac:dyDescent="0.25">
      <c r="A80"/>
      <c r="B80"/>
      <c r="C80"/>
      <c r="D80"/>
      <c r="E80"/>
      <c r="F80"/>
      <c r="I80" s="25">
        <v>28</v>
      </c>
      <c r="J80" s="28" t="str" cm="1">
        <f t="array" ref="J80">IF(INDEX('ETAPA 4'!$B$106:$AT$171,$I80+1,J$50)=0,"",INDEX('ETAPA 4'!$B$106:$AT$171,$I80+1,J$50))</f>
        <v/>
      </c>
      <c r="K80" s="28" t="e" cm="1">
        <f t="array" ref="K80">IF(INDEX('ETAPA 4'!$B$106:$AT$171,$I80+1,K$50)=0,"",INDEX('ETAPA 4'!$B$106:$AT$171,$I80+1,K$50))</f>
        <v>#N/A</v>
      </c>
      <c r="L80" s="28" t="e" cm="1">
        <f t="array" ref="L80">IF(INDEX('ETAPA 4'!$B$106:$AT$171,$I80+1,L$50)=0,"",INDEX('ETAPA 4'!$B$106:$AT$171,$I80+1,L$50))</f>
        <v>#N/A</v>
      </c>
    </row>
    <row r="81" spans="1:12" x14ac:dyDescent="0.25">
      <c r="A81"/>
      <c r="B81"/>
      <c r="C81"/>
      <c r="D81"/>
      <c r="E81"/>
      <c r="F81"/>
      <c r="I81" s="25">
        <v>29</v>
      </c>
      <c r="J81" s="28" t="str" cm="1">
        <f t="array" ref="J81">IF(INDEX('ETAPA 4'!$B$106:$AT$171,$I81+1,J$50)=0,"",INDEX('ETAPA 4'!$B$106:$AT$171,$I81+1,J$50))</f>
        <v/>
      </c>
      <c r="K81" s="28" t="e" cm="1">
        <f t="array" ref="K81">IF(INDEX('ETAPA 4'!$B$106:$AT$171,$I81+1,K$50)=0,"",INDEX('ETAPA 4'!$B$106:$AT$171,$I81+1,K$50))</f>
        <v>#N/A</v>
      </c>
      <c r="L81" s="28" t="e" cm="1">
        <f t="array" ref="L81">IF(INDEX('ETAPA 4'!$B$106:$AT$171,$I81+1,L$50)=0,"",INDEX('ETAPA 4'!$B$106:$AT$171,$I81+1,L$50))</f>
        <v>#N/A</v>
      </c>
    </row>
    <row r="82" spans="1:12" x14ac:dyDescent="0.25">
      <c r="A82"/>
      <c r="B82"/>
      <c r="C82"/>
      <c r="D82"/>
      <c r="E82"/>
      <c r="F82"/>
      <c r="I82" s="25">
        <v>30</v>
      </c>
      <c r="J82" s="28" t="str" cm="1">
        <f t="array" ref="J82">IF(INDEX('ETAPA 4'!$B$106:$AT$171,$I82+1,J$50)=0,"",INDEX('ETAPA 4'!$B$106:$AT$171,$I82+1,J$50))</f>
        <v/>
      </c>
      <c r="K82" s="28" t="e" cm="1">
        <f t="array" ref="K82">IF(INDEX('ETAPA 4'!$B$106:$AT$171,$I82+1,K$50)=0,"",INDEX('ETAPA 4'!$B$106:$AT$171,$I82+1,K$50))</f>
        <v>#N/A</v>
      </c>
      <c r="L82" s="28" t="e" cm="1">
        <f t="array" ref="L82">IF(INDEX('ETAPA 4'!$B$106:$AT$171,$I82+1,L$50)=0,"",INDEX('ETAPA 4'!$B$106:$AT$171,$I82+1,L$50))</f>
        <v>#N/A</v>
      </c>
    </row>
    <row r="83" spans="1:12" x14ac:dyDescent="0.25">
      <c r="A83"/>
      <c r="B83"/>
      <c r="C83"/>
      <c r="D83"/>
      <c r="E83"/>
      <c r="F83"/>
      <c r="I83" s="25">
        <v>31</v>
      </c>
      <c r="J83" s="28" t="str" cm="1">
        <f t="array" ref="J83">IF(INDEX('ETAPA 4'!$B$106:$AT$171,$I83+1,J$50)=0,"",INDEX('ETAPA 4'!$B$106:$AT$171,$I83+1,J$50))</f>
        <v/>
      </c>
      <c r="K83" s="28" t="e" cm="1">
        <f t="array" ref="K83">IF(INDEX('ETAPA 4'!$B$106:$AT$171,$I83+1,K$50)=0,"",INDEX('ETAPA 4'!$B$106:$AT$171,$I83+1,K$50))</f>
        <v>#N/A</v>
      </c>
      <c r="L83" s="28" t="e" cm="1">
        <f t="array" ref="L83">IF(INDEX('ETAPA 4'!$B$106:$AT$171,$I83+1,L$50)=0,"",INDEX('ETAPA 4'!$B$106:$AT$171,$I83+1,L$50))</f>
        <v>#N/A</v>
      </c>
    </row>
    <row r="84" spans="1:12" x14ac:dyDescent="0.25">
      <c r="A84"/>
      <c r="B84"/>
      <c r="C84"/>
      <c r="D84"/>
      <c r="E84"/>
      <c r="F84"/>
      <c r="I84" s="25">
        <v>32</v>
      </c>
      <c r="J84" s="28" t="str" cm="1">
        <f t="array" ref="J84">IF(INDEX('ETAPA 4'!$B$106:$AT$171,$I84+1,J$50)=0,"",INDEX('ETAPA 4'!$B$106:$AT$171,$I84+1,J$50))</f>
        <v/>
      </c>
      <c r="K84" s="28" t="e" cm="1">
        <f t="array" ref="K84">IF(INDEX('ETAPA 4'!$B$106:$AT$171,$I84+1,K$50)=0,"",INDEX('ETAPA 4'!$B$106:$AT$171,$I84+1,K$50))</f>
        <v>#N/A</v>
      </c>
      <c r="L84" s="28" t="e" cm="1">
        <f t="array" ref="L84">IF(INDEX('ETAPA 4'!$B$106:$AT$171,$I84+1,L$50)=0,"",INDEX('ETAPA 4'!$B$106:$AT$171,$I84+1,L$50))</f>
        <v>#N/A</v>
      </c>
    </row>
    <row r="85" spans="1:12" x14ac:dyDescent="0.25">
      <c r="A85"/>
      <c r="B85"/>
      <c r="C85"/>
      <c r="D85"/>
      <c r="E85"/>
      <c r="F85"/>
      <c r="I85" s="25">
        <v>33</v>
      </c>
      <c r="J85" s="28" t="str" cm="1">
        <f t="array" ref="J85">IF(INDEX('ETAPA 4'!$B$106:$AT$171,$I85+1,J$50)=0,"",INDEX('ETAPA 4'!$B$106:$AT$171,$I85+1,J$50))</f>
        <v/>
      </c>
      <c r="K85" s="28" t="e" cm="1">
        <f t="array" ref="K85">IF(INDEX('ETAPA 4'!$B$106:$AT$171,$I85+1,K$50)=0,"",INDEX('ETAPA 4'!$B$106:$AT$171,$I85+1,K$50))</f>
        <v>#N/A</v>
      </c>
      <c r="L85" s="28" t="e" cm="1">
        <f t="array" ref="L85">IF(INDEX('ETAPA 4'!$B$106:$AT$171,$I85+1,L$50)=0,"",INDEX('ETAPA 4'!$B$106:$AT$171,$I85+1,L$50))</f>
        <v>#N/A</v>
      </c>
    </row>
    <row r="86" spans="1:12" x14ac:dyDescent="0.25">
      <c r="A86"/>
      <c r="B86"/>
      <c r="C86"/>
      <c r="D86"/>
      <c r="E86"/>
      <c r="F86"/>
      <c r="I86" s="25">
        <v>34</v>
      </c>
      <c r="J86" s="28" t="str" cm="1">
        <f t="array" ref="J86">IF(INDEX('ETAPA 4'!$B$106:$AT$171,$I86+1,J$50)=0,"",INDEX('ETAPA 4'!$B$106:$AT$171,$I86+1,J$50))</f>
        <v/>
      </c>
      <c r="K86" s="28" t="e" cm="1">
        <f t="array" ref="K86">IF(INDEX('ETAPA 4'!$B$106:$AT$171,$I86+1,K$50)=0,"",INDEX('ETAPA 4'!$B$106:$AT$171,$I86+1,K$50))</f>
        <v>#N/A</v>
      </c>
      <c r="L86" s="28" t="e" cm="1">
        <f t="array" ref="L86">IF(INDEX('ETAPA 4'!$B$106:$AT$171,$I86+1,L$50)=0,"",INDEX('ETAPA 4'!$B$106:$AT$171,$I86+1,L$50))</f>
        <v>#N/A</v>
      </c>
    </row>
    <row r="87" spans="1:12" x14ac:dyDescent="0.25">
      <c r="A87"/>
      <c r="B87"/>
      <c r="C87"/>
      <c r="D87"/>
      <c r="E87"/>
      <c r="F87"/>
      <c r="I87" s="25">
        <v>35</v>
      </c>
      <c r="J87" s="28" t="str" cm="1">
        <f t="array" ref="J87">IF(INDEX('ETAPA 4'!$B$106:$AT$171,$I87+1,J$50)=0,"",INDEX('ETAPA 4'!$B$106:$AT$171,$I87+1,J$50))</f>
        <v/>
      </c>
      <c r="K87" s="28" t="e" cm="1">
        <f t="array" ref="K87">IF(INDEX('ETAPA 4'!$B$106:$AT$171,$I87+1,K$50)=0,"",INDEX('ETAPA 4'!$B$106:$AT$171,$I87+1,K$50))</f>
        <v>#N/A</v>
      </c>
      <c r="L87" s="28" t="e" cm="1">
        <f t="array" ref="L87">IF(INDEX('ETAPA 4'!$B$106:$AT$171,$I87+1,L$50)=0,"",INDEX('ETAPA 4'!$B$106:$AT$171,$I87+1,L$50))</f>
        <v>#N/A</v>
      </c>
    </row>
    <row r="88" spans="1:12" x14ac:dyDescent="0.25">
      <c r="A88"/>
      <c r="B88"/>
      <c r="C88"/>
      <c r="D88"/>
      <c r="E88"/>
      <c r="F88"/>
      <c r="I88" s="25">
        <v>36</v>
      </c>
      <c r="J88" s="28" t="str" cm="1">
        <f t="array" ref="J88">IF(INDEX('ETAPA 4'!$B$106:$AT$171,$I88+1,J$50)=0,"",INDEX('ETAPA 4'!$B$106:$AT$171,$I88+1,J$50))</f>
        <v/>
      </c>
      <c r="K88" s="28" t="e" cm="1">
        <f t="array" ref="K88">IF(INDEX('ETAPA 4'!$B$106:$AT$171,$I88+1,K$50)=0,"",INDEX('ETAPA 4'!$B$106:$AT$171,$I88+1,K$50))</f>
        <v>#N/A</v>
      </c>
      <c r="L88" s="28" t="e" cm="1">
        <f t="array" ref="L88">IF(INDEX('ETAPA 4'!$B$106:$AT$171,$I88+1,L$50)=0,"",INDEX('ETAPA 4'!$B$106:$AT$171,$I88+1,L$50))</f>
        <v>#N/A</v>
      </c>
    </row>
    <row r="89" spans="1:12" x14ac:dyDescent="0.25">
      <c r="A89"/>
      <c r="B89"/>
      <c r="C89"/>
      <c r="D89"/>
      <c r="E89"/>
      <c r="F89"/>
      <c r="I89" s="25">
        <v>37</v>
      </c>
      <c r="J89" s="28" t="str" cm="1">
        <f t="array" ref="J89">IF(INDEX('ETAPA 4'!$B$106:$AT$171,$I89+1,J$50)=0,"",INDEX('ETAPA 4'!$B$106:$AT$171,$I89+1,J$50))</f>
        <v/>
      </c>
      <c r="K89" s="28" t="e" cm="1">
        <f t="array" ref="K89">IF(INDEX('ETAPA 4'!$B$106:$AT$171,$I89+1,K$50)=0,"",INDEX('ETAPA 4'!$B$106:$AT$171,$I89+1,K$50))</f>
        <v>#N/A</v>
      </c>
      <c r="L89" s="28" t="e" cm="1">
        <f t="array" ref="L89">IF(INDEX('ETAPA 4'!$B$106:$AT$171,$I89+1,L$50)=0,"",INDEX('ETAPA 4'!$B$106:$AT$171,$I89+1,L$50))</f>
        <v>#N/A</v>
      </c>
    </row>
    <row r="90" spans="1:12" x14ac:dyDescent="0.25">
      <c r="A90"/>
      <c r="B90"/>
      <c r="C90"/>
      <c r="D90"/>
      <c r="E90"/>
      <c r="F90"/>
      <c r="I90" s="25">
        <v>38</v>
      </c>
      <c r="J90" s="28" t="str" cm="1">
        <f t="array" ref="J90">IF(INDEX('ETAPA 4'!$B$106:$AT$171,$I90+1,J$50)=0,"",INDEX('ETAPA 4'!$B$106:$AT$171,$I90+1,J$50))</f>
        <v/>
      </c>
      <c r="K90" s="28" t="e" cm="1">
        <f t="array" ref="K90">IF(INDEX('ETAPA 4'!$B$106:$AT$171,$I90+1,K$50)=0,"",INDEX('ETAPA 4'!$B$106:$AT$171,$I90+1,K$50))</f>
        <v>#N/A</v>
      </c>
      <c r="L90" s="28" t="e" cm="1">
        <f t="array" ref="L90">IF(INDEX('ETAPA 4'!$B$106:$AT$171,$I90+1,L$50)=0,"",INDEX('ETAPA 4'!$B$106:$AT$171,$I90+1,L$50))</f>
        <v>#N/A</v>
      </c>
    </row>
    <row r="91" spans="1:12" x14ac:dyDescent="0.25">
      <c r="A91"/>
      <c r="B91"/>
      <c r="C91"/>
      <c r="D91"/>
      <c r="E91"/>
      <c r="F91"/>
      <c r="I91" s="25">
        <v>39</v>
      </c>
      <c r="J91" s="28" t="str" cm="1">
        <f t="array" ref="J91">IF(INDEX('ETAPA 4'!$B$106:$AT$171,$I91+1,J$50)=0,"",INDEX('ETAPA 4'!$B$106:$AT$171,$I91+1,J$50))</f>
        <v/>
      </c>
      <c r="K91" s="28" t="e" cm="1">
        <f t="array" ref="K91">IF(INDEX('ETAPA 4'!$B$106:$AT$171,$I91+1,K$50)=0,"",INDEX('ETAPA 4'!$B$106:$AT$171,$I91+1,K$50))</f>
        <v>#N/A</v>
      </c>
      <c r="L91" s="28" t="e" cm="1">
        <f t="array" ref="L91">IF(INDEX('ETAPA 4'!$B$106:$AT$171,$I91+1,L$50)=0,"",INDEX('ETAPA 4'!$B$106:$AT$171,$I91+1,L$50))</f>
        <v>#N/A</v>
      </c>
    </row>
    <row r="92" spans="1:12" x14ac:dyDescent="0.25">
      <c r="A92"/>
      <c r="B92"/>
      <c r="C92"/>
      <c r="D92"/>
      <c r="E92"/>
      <c r="F92"/>
      <c r="I92" s="25">
        <v>40</v>
      </c>
      <c r="J92" s="28" t="str" cm="1">
        <f t="array" ref="J92">IF(INDEX('ETAPA 4'!$B$106:$AT$171,$I92+1,J$50)=0,"",INDEX('ETAPA 4'!$B$106:$AT$171,$I92+1,J$50))</f>
        <v/>
      </c>
      <c r="K92" s="28" t="e" cm="1">
        <f t="array" ref="K92">IF(INDEX('ETAPA 4'!$B$106:$AT$171,$I92+1,K$50)=0,"",INDEX('ETAPA 4'!$B$106:$AT$171,$I92+1,K$50))</f>
        <v>#N/A</v>
      </c>
      <c r="L92" s="28" t="e" cm="1">
        <f t="array" ref="L92">IF(INDEX('ETAPA 4'!$B$106:$AT$171,$I92+1,L$50)=0,"",INDEX('ETAPA 4'!$B$106:$AT$171,$I92+1,L$50))</f>
        <v>#N/A</v>
      </c>
    </row>
    <row r="93" spans="1:12" x14ac:dyDescent="0.25">
      <c r="A93"/>
      <c r="B93"/>
      <c r="C93"/>
      <c r="D93"/>
      <c r="E93"/>
      <c r="F93"/>
      <c r="I93" s="25">
        <v>41</v>
      </c>
      <c r="J93" s="28" t="str" cm="1">
        <f t="array" ref="J93">IF(INDEX('ETAPA 4'!$B$106:$AT$171,$I93+1,J$50)=0,"",INDEX('ETAPA 4'!$B$106:$AT$171,$I93+1,J$50))</f>
        <v/>
      </c>
      <c r="K93" s="28" t="e" cm="1">
        <f t="array" ref="K93">IF(INDEX('ETAPA 4'!$B$106:$AT$171,$I93+1,K$50)=0,"",INDEX('ETAPA 4'!$B$106:$AT$171,$I93+1,K$50))</f>
        <v>#N/A</v>
      </c>
      <c r="L93" s="28" t="e" cm="1">
        <f t="array" ref="L93">IF(INDEX('ETAPA 4'!$B$106:$AT$171,$I93+1,L$50)=0,"",INDEX('ETAPA 4'!$B$106:$AT$171,$I93+1,L$50))</f>
        <v>#N/A</v>
      </c>
    </row>
    <row r="94" spans="1:12" x14ac:dyDescent="0.25">
      <c r="A94"/>
      <c r="B94"/>
      <c r="C94"/>
      <c r="D94"/>
      <c r="E94"/>
      <c r="F94"/>
      <c r="I94" s="25">
        <v>42</v>
      </c>
      <c r="J94" s="28" t="str" cm="1">
        <f t="array" ref="J94">IF(INDEX('ETAPA 4'!$B$106:$AT$171,$I94+1,J$50)=0,"",INDEX('ETAPA 4'!$B$106:$AT$171,$I94+1,J$50))</f>
        <v/>
      </c>
      <c r="K94" s="28" t="e" cm="1">
        <f t="array" ref="K94">IF(INDEX('ETAPA 4'!$B$106:$AT$171,$I94+1,K$50)=0,"",INDEX('ETAPA 4'!$B$106:$AT$171,$I94+1,K$50))</f>
        <v>#N/A</v>
      </c>
      <c r="L94" s="28" t="e" cm="1">
        <f t="array" ref="L94">IF(INDEX('ETAPA 4'!$B$106:$AT$171,$I94+1,L$50)=0,"",INDEX('ETAPA 4'!$B$106:$AT$171,$I94+1,L$50))</f>
        <v>#N/A</v>
      </c>
    </row>
    <row r="95" spans="1:12" x14ac:dyDescent="0.25">
      <c r="A95"/>
      <c r="B95"/>
      <c r="C95"/>
      <c r="D95"/>
      <c r="E95"/>
      <c r="F95"/>
      <c r="I95" s="25">
        <v>43</v>
      </c>
      <c r="J95" s="28" t="str" cm="1">
        <f t="array" ref="J95">IF(INDEX('ETAPA 4'!$B$106:$AT$171,$I95+1,J$50)=0,"",INDEX('ETAPA 4'!$B$106:$AT$171,$I95+1,J$50))</f>
        <v/>
      </c>
      <c r="K95" s="28" t="e" cm="1">
        <f t="array" ref="K95">IF(INDEX('ETAPA 4'!$B$106:$AT$171,$I95+1,K$50)=0,"",INDEX('ETAPA 4'!$B$106:$AT$171,$I95+1,K$50))</f>
        <v>#N/A</v>
      </c>
      <c r="L95" s="28" t="e" cm="1">
        <f t="array" ref="L95">IF(INDEX('ETAPA 4'!$B$106:$AT$171,$I95+1,L$50)=0,"",INDEX('ETAPA 4'!$B$106:$AT$171,$I95+1,L$50))</f>
        <v>#N/A</v>
      </c>
    </row>
    <row r="96" spans="1:12" x14ac:dyDescent="0.25">
      <c r="A96"/>
      <c r="B96"/>
      <c r="C96"/>
      <c r="D96"/>
      <c r="E96"/>
      <c r="F96"/>
      <c r="I96" s="25">
        <v>44</v>
      </c>
      <c r="J96" s="28" t="str" cm="1">
        <f t="array" ref="J96">IF(INDEX('ETAPA 4'!$B$106:$AT$171,$I96+1,J$50)=0,"",INDEX('ETAPA 4'!$B$106:$AT$171,$I96+1,J$50))</f>
        <v/>
      </c>
      <c r="K96" s="28" t="e" cm="1">
        <f t="array" ref="K96">IF(INDEX('ETAPA 4'!$B$106:$AT$171,$I96+1,K$50)=0,"",INDEX('ETAPA 4'!$B$106:$AT$171,$I96+1,K$50))</f>
        <v>#N/A</v>
      </c>
      <c r="L96" s="28" t="e" cm="1">
        <f t="array" ref="L96">IF(INDEX('ETAPA 4'!$B$106:$AT$171,$I96+1,L$50)=0,"",INDEX('ETAPA 4'!$B$106:$AT$171,$I96+1,L$50))</f>
        <v>#N/A</v>
      </c>
    </row>
    <row r="97" spans="1:18" x14ac:dyDescent="0.25">
      <c r="A97"/>
      <c r="B97"/>
      <c r="C97"/>
      <c r="D97"/>
      <c r="E97"/>
      <c r="F97"/>
      <c r="I97" s="25">
        <v>45</v>
      </c>
      <c r="J97" s="28" t="str" cm="1">
        <f t="array" ref="J97">IF(INDEX('ETAPA 4'!$B$106:$AT$171,$I97+1,J$50)=0,"",INDEX('ETAPA 4'!$B$106:$AT$171,$I97+1,J$50))</f>
        <v/>
      </c>
      <c r="K97" s="28" t="e" cm="1">
        <f t="array" ref="K97">IF(INDEX('ETAPA 4'!$B$106:$AT$171,$I97+1,K$50)=0,"",INDEX('ETAPA 4'!$B$106:$AT$171,$I97+1,K$50))</f>
        <v>#N/A</v>
      </c>
      <c r="L97" s="28" t="e" cm="1">
        <f t="array" ref="L97">IF(INDEX('ETAPA 4'!$B$106:$AT$171,$I97+1,L$50)=0,"",INDEX('ETAPA 4'!$B$106:$AT$171,$I97+1,L$50))</f>
        <v>#N/A</v>
      </c>
    </row>
    <row r="98" spans="1:18" x14ac:dyDescent="0.25">
      <c r="A98"/>
      <c r="B98"/>
      <c r="C98"/>
      <c r="D98"/>
      <c r="E98"/>
      <c r="F98"/>
    </row>
    <row r="99" spans="1:18" x14ac:dyDescent="0.25">
      <c r="A99"/>
      <c r="B99"/>
      <c r="C99"/>
      <c r="D99"/>
      <c r="E99"/>
      <c r="F99"/>
    </row>
    <row r="100" spans="1:18" x14ac:dyDescent="0.25">
      <c r="A100"/>
      <c r="B100"/>
      <c r="C100"/>
      <c r="D100"/>
      <c r="E100"/>
      <c r="F100"/>
    </row>
    <row r="101" spans="1:18" x14ac:dyDescent="0.25">
      <c r="A101"/>
      <c r="B101"/>
      <c r="C101"/>
      <c r="D101"/>
      <c r="E101"/>
      <c r="F101"/>
    </row>
    <row r="102" spans="1:18" x14ac:dyDescent="0.25">
      <c r="A102"/>
      <c r="B102"/>
      <c r="C102"/>
      <c r="D102"/>
      <c r="E102"/>
      <c r="F102"/>
    </row>
    <row r="103" spans="1:18" x14ac:dyDescent="0.25">
      <c r="A103"/>
      <c r="B103"/>
      <c r="C103"/>
      <c r="D103"/>
      <c r="E103"/>
      <c r="F103"/>
    </row>
    <row r="104" spans="1:18" x14ac:dyDescent="0.25">
      <c r="A104"/>
      <c r="B104"/>
      <c r="C104"/>
      <c r="D104"/>
      <c r="E104"/>
      <c r="F104"/>
    </row>
    <row r="105" spans="1:18" ht="12.75" x14ac:dyDescent="0.2">
      <c r="A105" s="26">
        <v>7.5899305555555561E-4</v>
      </c>
      <c r="B105" s="2">
        <v>1</v>
      </c>
      <c r="C105" s="2">
        <v>2</v>
      </c>
      <c r="D105" s="2">
        <v>3</v>
      </c>
      <c r="E105" s="2">
        <v>4</v>
      </c>
      <c r="F105" s="2">
        <v>5</v>
      </c>
      <c r="G105" s="2">
        <v>6</v>
      </c>
      <c r="H105" s="2">
        <v>7</v>
      </c>
      <c r="I105" s="2">
        <v>8</v>
      </c>
      <c r="J105" s="2">
        <v>9</v>
      </c>
      <c r="K105" s="2">
        <v>10</v>
      </c>
      <c r="L105" s="2">
        <v>11</v>
      </c>
      <c r="M105" s="2">
        <v>12</v>
      </c>
      <c r="N105" s="2">
        <v>13</v>
      </c>
      <c r="O105" s="2">
        <v>14</v>
      </c>
      <c r="P105" s="2">
        <v>15</v>
      </c>
      <c r="Q105" s="2">
        <v>16</v>
      </c>
      <c r="R105">
        <v>17</v>
      </c>
    </row>
    <row r="106" spans="1:18" ht="30" x14ac:dyDescent="0.2">
      <c r="A106" s="4" t="s">
        <v>7</v>
      </c>
      <c r="B106" s="3" t="s">
        <v>12</v>
      </c>
      <c r="C106" s="3" t="s">
        <v>18</v>
      </c>
      <c r="D106" s="3" t="s">
        <v>13</v>
      </c>
      <c r="E106" s="3" t="s">
        <v>22</v>
      </c>
      <c r="F106" s="3" t="s">
        <v>27</v>
      </c>
      <c r="G106" s="3" t="s">
        <v>23</v>
      </c>
      <c r="H106" s="3" t="s">
        <v>15</v>
      </c>
      <c r="I106" s="3" t="s">
        <v>14</v>
      </c>
      <c r="J106" s="3" t="s">
        <v>17</v>
      </c>
      <c r="K106" s="3" t="s">
        <v>9</v>
      </c>
      <c r="L106" s="3" t="s">
        <v>26</v>
      </c>
      <c r="M106" s="3" t="s">
        <v>11</v>
      </c>
      <c r="N106" s="3" t="s">
        <v>10</v>
      </c>
      <c r="O106" s="3" t="s">
        <v>19</v>
      </c>
      <c r="P106" s="3" t="s">
        <v>28</v>
      </c>
      <c r="Q106" s="3" t="s">
        <v>30</v>
      </c>
      <c r="R106" t="s">
        <v>25</v>
      </c>
    </row>
    <row r="107" spans="1:18" ht="12.75" x14ac:dyDescent="0.2">
      <c r="A107" s="2">
        <v>2</v>
      </c>
      <c r="B107" s="27">
        <v>3.7467404730317073E-2</v>
      </c>
      <c r="C107" s="27">
        <v>3.0894978422312539E-2</v>
      </c>
      <c r="D107" s="27">
        <v>3.3289110511307271E-2</v>
      </c>
      <c r="E107" s="27">
        <v>2.8821080561782154E-2</v>
      </c>
      <c r="F107" s="27">
        <v>3.1886179605654326E-2</v>
      </c>
      <c r="G107" s="27">
        <v>3.5454503865684467E-2</v>
      </c>
      <c r="H107" s="27">
        <v>3.3975326715159154E-2</v>
      </c>
      <c r="I107" s="27">
        <v>3.1947176601552246E-2</v>
      </c>
      <c r="J107" s="27">
        <v>3.8092623938270891E-2</v>
      </c>
      <c r="K107" s="27">
        <v>4.4558305503453882E-2</v>
      </c>
      <c r="L107" s="27">
        <v>2.2309651249675832E-2</v>
      </c>
      <c r="M107" s="27">
        <v>2.7494395901001722E-2</v>
      </c>
      <c r="N107" s="27">
        <v>3.0727236683593215E-2</v>
      </c>
      <c r="O107" s="27">
        <v>3.3106119523613357E-2</v>
      </c>
      <c r="P107" s="27">
        <v>4.068499626393398E-2</v>
      </c>
      <c r="Q107" s="1">
        <v>4.1050978239321662E-2</v>
      </c>
      <c r="R107">
        <v>2.5801729264833748E-2</v>
      </c>
    </row>
    <row r="108" spans="1:18" ht="12.75" x14ac:dyDescent="0.2">
      <c r="A108" s="2">
        <v>3</v>
      </c>
      <c r="B108" s="27">
        <v>4.0654497765985093E-2</v>
      </c>
      <c r="C108" s="27">
        <v>1.7963615291946847E-2</v>
      </c>
      <c r="D108" s="27">
        <v>4.2301416655229726E-2</v>
      </c>
      <c r="E108" s="27">
        <v>4.1447458712658231E-2</v>
      </c>
      <c r="F108" s="27">
        <v>3.0269759214358722E-2</v>
      </c>
      <c r="G108" s="27">
        <v>3.3731338731567466E-2</v>
      </c>
      <c r="H108" s="27">
        <v>4.2514906140872527E-2</v>
      </c>
      <c r="I108" s="27">
        <v>3.0849230675389205E-2</v>
      </c>
      <c r="J108" s="27">
        <v>4.0166521798801279E-2</v>
      </c>
      <c r="K108" s="27">
        <v>6.1423974869237542E-2</v>
      </c>
      <c r="L108" s="27">
        <v>2.0220504140171146E-2</v>
      </c>
      <c r="M108" s="27">
        <v>2.924805953306776E-2</v>
      </c>
      <c r="N108" s="27">
        <v>2.5954221754578486E-2</v>
      </c>
      <c r="O108" s="27">
        <v>2.619820973817032E-2</v>
      </c>
      <c r="P108" s="27">
        <v>5.5004041050978177E-2</v>
      </c>
      <c r="Q108" s="1">
        <v>3.0285008463333023E-2</v>
      </c>
      <c r="R108">
        <v>2.4734281836619451E-2</v>
      </c>
    </row>
    <row r="109" spans="1:18" ht="12.75" x14ac:dyDescent="0.2">
      <c r="A109" s="2">
        <v>4</v>
      </c>
      <c r="B109" s="27">
        <v>1.6926666361681726E-2</v>
      </c>
      <c r="C109" s="27">
        <v>1.6499687390396121E-2</v>
      </c>
      <c r="D109" s="27">
        <v>2.8302606096649596E-2</v>
      </c>
      <c r="E109" s="27">
        <v>2.0571236866584238E-2</v>
      </c>
      <c r="F109" s="27">
        <v>7.5712521158332699E-2</v>
      </c>
      <c r="G109" s="27">
        <v>2.632020372996631E-2</v>
      </c>
      <c r="H109" s="27">
        <v>3.4005825213108187E-2</v>
      </c>
      <c r="I109" s="27">
        <v>1.4075056803452357E-2</v>
      </c>
      <c r="J109" s="27">
        <v>3.1581194626164426E-2</v>
      </c>
      <c r="K109" s="27">
        <v>2.9522546014608773E-2</v>
      </c>
      <c r="L109" s="27">
        <v>3.3258612013358238E-2</v>
      </c>
      <c r="M109" s="27">
        <v>0.19203379233572732</v>
      </c>
      <c r="N109" s="27">
        <v>2.612196349329781E-2</v>
      </c>
      <c r="O109" s="27">
        <v>2.7326654162282256E-2</v>
      </c>
      <c r="P109" s="27">
        <v>5.6620461442274062E-2</v>
      </c>
      <c r="Q109" s="1">
        <v>0.10621101910730896</v>
      </c>
      <c r="R109">
        <v>2.6304954480991721E-2</v>
      </c>
    </row>
    <row r="110" spans="1:18" ht="12.75" x14ac:dyDescent="0.2">
      <c r="A110" s="2">
        <v>5</v>
      </c>
      <c r="B110" s="27">
        <v>7.2586425118564184E-3</v>
      </c>
      <c r="C110" s="27">
        <v>2.3499092669685973E-2</v>
      </c>
      <c r="D110" s="27">
        <v>1.24891349101055E-2</v>
      </c>
      <c r="E110" s="27">
        <v>2.1455693307104621E-2</v>
      </c>
      <c r="F110" s="27">
        <v>2.5710233770986794E-2</v>
      </c>
      <c r="G110" s="27">
        <v>3.1748936364884038E-2</v>
      </c>
      <c r="H110" s="27">
        <v>1.4669777513457572E-2</v>
      </c>
      <c r="I110" s="27">
        <v>1.7353645332967332E-2</v>
      </c>
      <c r="J110" s="27">
        <v>1.3922564313707479E-2</v>
      </c>
      <c r="K110" s="27">
        <v>1.9107308965033227E-2</v>
      </c>
      <c r="L110" s="27">
        <v>2.4551290848925541E-2</v>
      </c>
      <c r="M110" s="27">
        <v>1.8268600271436605E-2</v>
      </c>
      <c r="N110" s="27">
        <v>2.5725483019961238E-2</v>
      </c>
      <c r="O110" s="27">
        <v>3.8092623938270891E-2</v>
      </c>
      <c r="P110" s="27">
        <v>3.5012275645424418E-2</v>
      </c>
      <c r="Q110" s="1">
        <v>3.2191164585144226E-2</v>
      </c>
      <c r="R110">
        <v>2.6228708236119353E-2</v>
      </c>
    </row>
    <row r="111" spans="1:18" ht="12.75" x14ac:dyDescent="0.2">
      <c r="A111" s="2">
        <v>6</v>
      </c>
      <c r="B111" s="27">
        <v>2.8943074553578144E-2</v>
      </c>
      <c r="C111" s="27">
        <v>2.444454610610414E-2</v>
      </c>
      <c r="D111" s="27">
        <v>1.8832822483492644E-2</v>
      </c>
      <c r="E111" s="27">
        <v>1.6209951659880664E-2</v>
      </c>
      <c r="F111" s="27">
        <v>4.0166521798801279E-2</v>
      </c>
      <c r="G111" s="27">
        <v>3.5149518886194851E-2</v>
      </c>
      <c r="H111" s="27">
        <v>1.8055110785793516E-2</v>
      </c>
      <c r="I111" s="27">
        <v>2.8104365859981238E-2</v>
      </c>
      <c r="J111" s="27">
        <v>1.7384143830916222E-2</v>
      </c>
      <c r="K111" s="27">
        <v>2.2340149747624723E-2</v>
      </c>
      <c r="L111" s="27">
        <v>3.1504948381292343E-2</v>
      </c>
      <c r="M111" s="27">
        <v>1.5462738460130715E-2</v>
      </c>
      <c r="N111" s="27">
        <v>4.5717248425514848E-2</v>
      </c>
      <c r="O111" s="27">
        <v>4.6693200359882191E-2</v>
      </c>
      <c r="P111" s="27">
        <v>3.5591747106455046E-2</v>
      </c>
      <c r="Q111" s="1">
        <v>1.9305549201701726E-2</v>
      </c>
      <c r="R111">
        <v>5.1923692758131558E-2</v>
      </c>
    </row>
    <row r="112" spans="1:18" ht="12.75" x14ac:dyDescent="0.2">
      <c r="A112" s="2">
        <v>7</v>
      </c>
      <c r="B112" s="27">
        <v>1.9549537185293418E-2</v>
      </c>
      <c r="C112" s="27">
        <v>1.823810177348743E-2</v>
      </c>
      <c r="D112" s="27">
        <v>1.601171142321231E-2</v>
      </c>
      <c r="E112" s="27">
        <v>1.5447489211156127E-2</v>
      </c>
      <c r="F112" s="27">
        <v>2.261463622916559E-2</v>
      </c>
      <c r="G112" s="27">
        <v>1.8466840508104963E-2</v>
      </c>
      <c r="H112" s="27">
        <v>2.9949524985894375E-2</v>
      </c>
      <c r="I112" s="27">
        <v>2.3956570138920611E-2</v>
      </c>
      <c r="J112" s="27">
        <v>2.1150708327614863E-2</v>
      </c>
      <c r="K112" s="27">
        <v>2.0571236866584238E-2</v>
      </c>
      <c r="L112" s="27">
        <v>2.3605837412507231E-2</v>
      </c>
      <c r="M112" s="27">
        <v>1.2290894673437287E-2</v>
      </c>
      <c r="N112" s="27">
        <v>2.2477392988395298E-2</v>
      </c>
      <c r="O112" s="27">
        <v>3.1703188617960412E-2</v>
      </c>
      <c r="P112" s="27">
        <v>3.3106119523613357E-2</v>
      </c>
      <c r="Q112" s="1">
        <v>2.1059212833767906E-2</v>
      </c>
      <c r="R112">
        <v>1.8924317977339601E-2</v>
      </c>
    </row>
    <row r="113" spans="1:18" ht="12.75" x14ac:dyDescent="0.2">
      <c r="A113" s="2">
        <v>8</v>
      </c>
      <c r="B113" s="27">
        <v>2.1013465086844429E-2</v>
      </c>
      <c r="C113" s="27">
        <v>1.0064504323162023E-2</v>
      </c>
      <c r="D113" s="27">
        <v>2.104396358479332E-2</v>
      </c>
      <c r="E113" s="27">
        <v>1.6392942647574578E-2</v>
      </c>
      <c r="F113" s="27">
        <v>1.921405370785477E-2</v>
      </c>
      <c r="G113" s="27">
        <v>2.1486191805053512E-2</v>
      </c>
      <c r="H113" s="27">
        <v>3.0346005459231089E-2</v>
      </c>
      <c r="I113" s="27">
        <v>2.302636595147689E-2</v>
      </c>
      <c r="J113" s="27">
        <v>4.1432209463683929E-2</v>
      </c>
      <c r="K113" s="27">
        <v>2.7982371868185391E-2</v>
      </c>
      <c r="L113" s="27">
        <v>1.2931363130365693E-2</v>
      </c>
      <c r="M113" s="27">
        <v>3.0925476920261572E-2</v>
      </c>
      <c r="N113" s="27">
        <v>8.6676731170989701E-2</v>
      </c>
      <c r="O113" s="27">
        <v>2.0921969592997473E-2</v>
      </c>
      <c r="P113" s="27">
        <v>3.115421565487882E-2</v>
      </c>
      <c r="Q113" s="1">
        <v>2.2111411013007617E-2</v>
      </c>
      <c r="R113">
        <v>5.1938942007106144E-2</v>
      </c>
    </row>
    <row r="114" spans="1:18" ht="12.75" x14ac:dyDescent="0.2">
      <c r="A114" s="2">
        <v>9</v>
      </c>
      <c r="B114" s="27">
        <v>3.6140720069534784E-3</v>
      </c>
      <c r="C114" s="27">
        <v>1.0964210012656852E-2</v>
      </c>
      <c r="D114" s="27">
        <v>1.0903213016758929E-2</v>
      </c>
      <c r="E114" s="27">
        <v>1.280936913856999E-2</v>
      </c>
      <c r="F114" s="27">
        <v>1.3556582338319655E-2</v>
      </c>
      <c r="G114" s="27">
        <v>1.5447489211156127E-2</v>
      </c>
      <c r="H114" s="27">
        <v>1.1223447245223133E-2</v>
      </c>
      <c r="I114" s="27">
        <v>2.2401146743522789E-2</v>
      </c>
      <c r="J114" s="27">
        <v>1.5904966680390906E-2</v>
      </c>
      <c r="K114" s="27">
        <v>2.6686185705353992E-2</v>
      </c>
      <c r="L114" s="27">
        <v>1.2748372142672066E-2</v>
      </c>
      <c r="M114" s="27">
        <v>1.7536636320661242E-2</v>
      </c>
      <c r="N114" s="27">
        <v>2.1913170776339117E-2</v>
      </c>
      <c r="O114" s="27">
        <v>2.0647483111456748E-2</v>
      </c>
      <c r="P114" s="27">
        <v>4.3719596809856973E-2</v>
      </c>
      <c r="Q114" s="1">
        <v>3.1870930356679879E-2</v>
      </c>
      <c r="R114">
        <v>1.0796468273937385E-2</v>
      </c>
    </row>
    <row r="115" spans="1:18" ht="12.75" x14ac:dyDescent="0.2">
      <c r="A115" s="2">
        <v>10</v>
      </c>
      <c r="B115" s="27">
        <v>4.9560059167086433E-3</v>
      </c>
      <c r="C115" s="27">
        <v>6.2064443326164233E-3</v>
      </c>
      <c r="D115" s="27">
        <v>4.3612852067035713E-3</v>
      </c>
      <c r="E115" s="27">
        <v>1.9397044695548683E-2</v>
      </c>
      <c r="F115" s="27">
        <v>8.3108406910958419E-3</v>
      </c>
      <c r="G115" s="27">
        <v>1.6652179880140859E-2</v>
      </c>
      <c r="H115" s="27">
        <v>1.5630480198850324E-2</v>
      </c>
      <c r="I115" s="27">
        <v>8.4175854339172424E-3</v>
      </c>
      <c r="J115" s="27">
        <v>1.1040456257529363E-2</v>
      </c>
      <c r="K115" s="27">
        <v>1.3617579334217578E-2</v>
      </c>
      <c r="L115" s="27">
        <v>7.3653872546775336E-3</v>
      </c>
      <c r="M115" s="27">
        <v>1.7399393079890808E-2</v>
      </c>
      <c r="N115" s="27">
        <v>2.291962120865549E-2</v>
      </c>
      <c r="O115" s="27">
        <v>2.089147109504844E-2</v>
      </c>
      <c r="P115" s="27">
        <v>3.4936029400551911E-2</v>
      </c>
      <c r="Q115" s="1">
        <v>3.8702593897250552E-2</v>
      </c>
      <c r="R115">
        <v>2.2934870457629937E-2</v>
      </c>
    </row>
    <row r="116" spans="1:18" ht="12.75" x14ac:dyDescent="0.2">
      <c r="A116" s="2">
        <v>11</v>
      </c>
      <c r="B116" s="27">
        <v>3.5530750110556982E-3</v>
      </c>
      <c r="C116" s="27">
        <v>6.4351830672338137E-3</v>
      </c>
      <c r="D116" s="27">
        <v>1.6804672369885736E-2</v>
      </c>
      <c r="E116" s="27">
        <v>1.4319044787044051E-2</v>
      </c>
      <c r="F116" s="27">
        <v>1.8512588255028297E-2</v>
      </c>
      <c r="G116" s="27">
        <v>3.206917059334824E-2</v>
      </c>
      <c r="H116" s="27">
        <v>1.6286197904753035E-2</v>
      </c>
      <c r="I116" s="27">
        <v>1.8100858532717139E-2</v>
      </c>
      <c r="J116" s="27">
        <v>2.6213458987144764E-2</v>
      </c>
      <c r="K116" s="27">
        <v>2.6457446970736459E-2</v>
      </c>
      <c r="L116" s="27">
        <v>9.3477896213609614E-3</v>
      </c>
      <c r="M116" s="27">
        <v>1.573722494167144E-2</v>
      </c>
      <c r="N116" s="27">
        <v>1.6423441145523469E-2</v>
      </c>
      <c r="O116" s="27">
        <v>5.9334827759732714E-2</v>
      </c>
      <c r="P116" s="27">
        <v>2.9080317794348578E-2</v>
      </c>
      <c r="Q116" s="1">
        <v>2.1699681290696458E-2</v>
      </c>
      <c r="R116">
        <v>3.6476203546975144E-2</v>
      </c>
    </row>
    <row r="117" spans="1:18" ht="12.75" x14ac:dyDescent="0.2">
      <c r="A117" s="2">
        <v>12</v>
      </c>
      <c r="B117" s="27">
        <v>9.2715433764885939E-3</v>
      </c>
      <c r="C117" s="27">
        <v>9.2257956295651155E-3</v>
      </c>
      <c r="D117" s="27">
        <v>1.0186498314957869E-2</v>
      </c>
      <c r="E117" s="27">
        <v>1.410555530140139E-2</v>
      </c>
      <c r="F117" s="27">
        <v>1.0750720527013907E-2</v>
      </c>
      <c r="G117" s="27">
        <v>2.944629976973626E-2</v>
      </c>
      <c r="H117" s="27">
        <v>1.1314942739070088E-2</v>
      </c>
      <c r="I117" s="27">
        <v>2.1379447062231969E-2</v>
      </c>
      <c r="J117" s="27">
        <v>4.5747746923462309E-3</v>
      </c>
      <c r="K117" s="27">
        <v>1.0445735547524293E-2</v>
      </c>
      <c r="L117" s="27">
        <v>1.6103206917059264E-2</v>
      </c>
      <c r="M117" s="27">
        <v>1.6530185888345011E-2</v>
      </c>
      <c r="N117" s="27">
        <v>3.948030559494925E-2</v>
      </c>
      <c r="O117" s="27">
        <v>3.5545999359531427E-2</v>
      </c>
      <c r="P117" s="27">
        <v>2.9812281745123941E-2</v>
      </c>
      <c r="Q117" s="1">
        <v>2.2568888482242255E-2</v>
      </c>
      <c r="R117">
        <v>6.5114293121063243E-3</v>
      </c>
    </row>
    <row r="118" spans="1:18" ht="12.75" x14ac:dyDescent="0.2">
      <c r="A118" s="2">
        <v>13</v>
      </c>
      <c r="B118" s="27">
        <v>5.3372371410686267E-4</v>
      </c>
      <c r="C118" s="27">
        <v>1.4761273007304529E-2</v>
      </c>
      <c r="D118" s="27">
        <v>7.6093752382693685E-3</v>
      </c>
      <c r="E118" s="27">
        <v>1.6057459170135929E-2</v>
      </c>
      <c r="F118" s="27">
        <v>1.0323741555728303E-2</v>
      </c>
      <c r="G118" s="27">
        <v>9.33254037238666E-3</v>
      </c>
      <c r="H118" s="27">
        <v>1.0842216020860863E-2</v>
      </c>
      <c r="I118" s="27">
        <v>7.7008707321163244E-3</v>
      </c>
      <c r="J118" s="27">
        <v>5.9319578510755554E-3</v>
      </c>
      <c r="K118" s="27">
        <v>1.3907315064732891E-2</v>
      </c>
      <c r="L118" s="27">
        <v>3.8123122436198358E-4</v>
      </c>
      <c r="M118" s="27">
        <v>3.8809338640071953E-2</v>
      </c>
      <c r="N118" s="27">
        <v>2.9049819296399687E-2</v>
      </c>
      <c r="O118" s="27">
        <v>7.6749470088598115E-2</v>
      </c>
      <c r="P118" s="27">
        <v>3.9144822117510601E-2</v>
      </c>
      <c r="Q118" s="1">
        <v>3.5866233587995629E-2</v>
      </c>
      <c r="R118">
        <v>3.1413452887442531E-3</v>
      </c>
    </row>
    <row r="119" spans="1:18" ht="12.75" x14ac:dyDescent="0.2">
      <c r="A119" s="2">
        <v>14</v>
      </c>
      <c r="B119" s="27">
        <v>6.4046845692847807E-3</v>
      </c>
      <c r="C119" s="27">
        <v>1.5996462174237863E-2</v>
      </c>
      <c r="D119" s="27">
        <v>5.8557116062034733E-3</v>
      </c>
      <c r="E119" s="27">
        <v>2.3560089665584039E-2</v>
      </c>
      <c r="F119" s="27">
        <v>9.3935373682845838E-3</v>
      </c>
      <c r="G119" s="27">
        <v>5.977705597999176E-3</v>
      </c>
      <c r="H119" s="27">
        <v>1.3266846607804627E-2</v>
      </c>
      <c r="I119" s="27">
        <v>9.1343001357183026E-3</v>
      </c>
      <c r="J119" s="27">
        <v>1.4395291031916418E-2</v>
      </c>
      <c r="K119" s="27">
        <v>1.8375345014258006E-2</v>
      </c>
      <c r="L119" s="27">
        <v>4.7577656800401429E-3</v>
      </c>
      <c r="M119" s="27">
        <v>1.2961861628314727E-2</v>
      </c>
      <c r="N119" s="27">
        <v>2.3377098677890128E-2</v>
      </c>
      <c r="O119" s="27">
        <v>2.6167711240221429E-2</v>
      </c>
      <c r="P119" s="27">
        <v>2.6655687207404959E-2</v>
      </c>
      <c r="Q119" s="1">
        <v>2.6045717248425439E-2</v>
      </c>
      <c r="R119">
        <v>9.1800478826419233E-3</v>
      </c>
    </row>
    <row r="120" spans="1:18" ht="12.75" x14ac:dyDescent="0.2">
      <c r="A120" s="2">
        <v>15</v>
      </c>
      <c r="B120" s="27">
        <v>1.1086204004452555E-2</v>
      </c>
      <c r="C120" s="27">
        <v>1.0979459261631441E-2</v>
      </c>
      <c r="D120" s="27">
        <v>8.8445644052028462E-3</v>
      </c>
      <c r="E120" s="27">
        <v>1.0735471278039319E-2</v>
      </c>
      <c r="F120" s="27">
        <v>2.3773579151226701E-2</v>
      </c>
      <c r="G120" s="27">
        <v>2.2385897494548342E-2</v>
      </c>
      <c r="H120" s="27">
        <v>1.6331945651676512E-2</v>
      </c>
      <c r="I120" s="27">
        <v>1.6438690394498055E-2</v>
      </c>
      <c r="J120" s="27">
        <v>1.1985909693947385E-2</v>
      </c>
      <c r="K120" s="27">
        <v>1.8405843512207039E-2</v>
      </c>
      <c r="L120" s="27">
        <v>1.338884059960033E-2</v>
      </c>
      <c r="M120" s="27">
        <v>1.5691477194748248E-2</v>
      </c>
      <c r="N120" s="27">
        <v>1.843634201015593E-2</v>
      </c>
      <c r="O120" s="27">
        <v>2.2736630220961434E-2</v>
      </c>
      <c r="P120" s="27">
        <v>3.4341308690546836E-2</v>
      </c>
      <c r="Q120" s="1">
        <v>3.1977675099501141E-2</v>
      </c>
      <c r="R120">
        <v>1.5294996721411248E-2</v>
      </c>
    </row>
    <row r="121" spans="1:18" ht="12.75" x14ac:dyDescent="0.2">
      <c r="A121" s="2">
        <v>16</v>
      </c>
      <c r="B121" s="27">
        <v>9.2410448785397031E-3</v>
      </c>
      <c r="C121" s="27">
        <v>1.3648077832166611E-2</v>
      </c>
      <c r="D121" s="27">
        <v>4.4070329536269066E-3</v>
      </c>
      <c r="E121" s="27">
        <v>1.454778352166144E-2</v>
      </c>
      <c r="F121" s="27">
        <v>1.1741921710355693E-2</v>
      </c>
      <c r="G121" s="27">
        <v>1.3449837595498254E-2</v>
      </c>
      <c r="H121" s="27">
        <v>3.0086768226664808E-2</v>
      </c>
      <c r="I121" s="27">
        <v>1.1787669457279028E-2</v>
      </c>
      <c r="J121" s="27">
        <v>2.2462143739420709E-2</v>
      </c>
      <c r="K121" s="27">
        <v>1.4822270003202308E-2</v>
      </c>
      <c r="L121" s="27">
        <v>1.1955411195998638E-2</v>
      </c>
      <c r="M121" s="27">
        <v>1.0110252070085644E-2</v>
      </c>
      <c r="N121" s="27">
        <v>1.5691477194748248E-2</v>
      </c>
      <c r="O121" s="27">
        <v>2.1486191805053512E-2</v>
      </c>
      <c r="P121" s="27">
        <v>3.5042774143373451E-2</v>
      </c>
      <c r="Q121" s="1">
        <v>1.7780624304252934E-2</v>
      </c>
      <c r="R121">
        <v>3.1779434862832925E-2</v>
      </c>
    </row>
    <row r="122" spans="1:18" ht="12.75" x14ac:dyDescent="0.2">
      <c r="A122" s="2">
        <v>17</v>
      </c>
      <c r="B122" s="27">
        <v>9.0123061439223145E-3</v>
      </c>
      <c r="C122" s="27">
        <v>1.3831068819860666E-2</v>
      </c>
      <c r="D122" s="27">
        <v>7.3806365036521212E-3</v>
      </c>
      <c r="E122" s="27">
        <v>2.1181206825563896E-2</v>
      </c>
      <c r="F122" s="27">
        <v>1.7506137822712209E-2</v>
      </c>
      <c r="G122" s="27">
        <v>1.4685026762431875E-2</v>
      </c>
      <c r="H122" s="27">
        <v>9.9120118334171427E-3</v>
      </c>
      <c r="I122" s="27">
        <v>1.7521387071686798E-2</v>
      </c>
      <c r="J122" s="27">
        <v>8.1735974503255506E-3</v>
      </c>
      <c r="K122" s="27">
        <v>1.8939567226314187E-2</v>
      </c>
      <c r="L122" s="27">
        <v>2.0235753389145589E-2</v>
      </c>
      <c r="M122" s="27">
        <v>3.7757140460832242E-2</v>
      </c>
      <c r="N122" s="27">
        <v>4.9011086204004413E-2</v>
      </c>
      <c r="O122" s="27">
        <v>2.1379447062231969E-2</v>
      </c>
      <c r="P122" s="27">
        <v>3.7985879195449636E-2</v>
      </c>
      <c r="Q122" s="1">
        <v>2.6579440962532591E-2</v>
      </c>
      <c r="R122">
        <v>8.7835674093049241E-3</v>
      </c>
    </row>
    <row r="123" spans="1:18" ht="12.75" x14ac:dyDescent="0.2">
      <c r="A123" s="2">
        <v>18</v>
      </c>
      <c r="B123" s="27">
        <v>6.6029248059532803E-3</v>
      </c>
      <c r="C123" s="27">
        <v>7.1518977690348739E-3</v>
      </c>
      <c r="D123" s="27">
        <v>1.6164203912957045E-2</v>
      </c>
      <c r="E123" s="27">
        <v>3.9038077374689345E-3</v>
      </c>
      <c r="F123" s="27">
        <v>1.601171142321231E-2</v>
      </c>
      <c r="G123" s="27">
        <v>1.5173002729615545E-2</v>
      </c>
      <c r="H123" s="27">
        <v>6.221693581591011E-3</v>
      </c>
      <c r="I123" s="27">
        <v>2.689967519099665E-2</v>
      </c>
      <c r="J123" s="27">
        <v>7.8838617198100942E-3</v>
      </c>
      <c r="K123" s="27">
        <v>2.1531939551976992E-2</v>
      </c>
      <c r="L123" s="27">
        <v>0.23762904676944646</v>
      </c>
      <c r="M123" s="27">
        <v>1.2550131906003566E-2</v>
      </c>
      <c r="N123" s="27">
        <v>1.8710828491696654E-2</v>
      </c>
      <c r="O123" s="27">
        <v>1.7475639324763176E-2</v>
      </c>
      <c r="P123" s="27">
        <v>4.1096725986244996E-2</v>
      </c>
      <c r="Q123" s="1">
        <v>1.9854522164783318E-2</v>
      </c>
      <c r="R123">
        <v>8.615825670585742E-3</v>
      </c>
    </row>
    <row r="124" spans="1:18" ht="12.75" x14ac:dyDescent="0.2">
      <c r="A124" s="2">
        <v>19</v>
      </c>
      <c r="B124" s="27">
        <v>1.5859218933465715E-3</v>
      </c>
      <c r="C124" s="27">
        <v>2.8668588072036706E-3</v>
      </c>
      <c r="D124" s="27">
        <v>4.9255074187596103E-3</v>
      </c>
      <c r="E124" s="27">
        <v>1.4471537276789072E-2</v>
      </c>
      <c r="F124" s="27">
        <v>1.11929487472741E-2</v>
      </c>
      <c r="G124" s="27">
        <v>1.2641627399850523E-2</v>
      </c>
      <c r="H124" s="27">
        <v>6.7096695487746816E-3</v>
      </c>
      <c r="I124" s="27">
        <v>1.1528432224712748E-2</v>
      </c>
      <c r="J124" s="27">
        <v>6.130198087744055E-3</v>
      </c>
      <c r="K124" s="27">
        <v>2.3910822391997277E-2</v>
      </c>
      <c r="L124" s="27">
        <v>7.6398737362184015E-3</v>
      </c>
      <c r="M124" s="27">
        <v>1.2778870640620957E-2</v>
      </c>
      <c r="N124" s="27">
        <v>2.2599386980191288E-2</v>
      </c>
      <c r="O124" s="27">
        <v>2.0327248882992546E-2</v>
      </c>
      <c r="P124" s="27">
        <v>3.5850984339021327E-2</v>
      </c>
      <c r="Q124" s="1">
        <v>2.0449242874788248E-2</v>
      </c>
      <c r="R124">
        <v>6.2979398264636655E-3</v>
      </c>
    </row>
    <row r="125" spans="1:18" ht="12.75" x14ac:dyDescent="0.2">
      <c r="A125" s="2">
        <v>20</v>
      </c>
      <c r="B125" s="27">
        <v>0</v>
      </c>
      <c r="C125" s="27">
        <v>2.8211110602801926E-3</v>
      </c>
      <c r="D125" s="27">
        <v>5.4897296308156485E-3</v>
      </c>
      <c r="E125" s="27">
        <v>6.4656815651827036E-3</v>
      </c>
      <c r="F125" s="27">
        <v>9.4240358662336151E-3</v>
      </c>
      <c r="G125" s="27">
        <v>8.5548286746878199E-3</v>
      </c>
      <c r="H125" s="27">
        <v>6.0082040959482091E-3</v>
      </c>
      <c r="I125" s="27">
        <v>9.0733031398203788E-3</v>
      </c>
      <c r="J125" s="27">
        <v>5.5507266267135714E-3</v>
      </c>
      <c r="K125" s="27">
        <v>1.6606432133217379E-2</v>
      </c>
      <c r="L125" s="27">
        <v>1.0537231041371248E-2</v>
      </c>
      <c r="M125" s="27">
        <v>2.1836924531466607E-2</v>
      </c>
      <c r="N125" s="27">
        <v>2.2660383976089209E-2</v>
      </c>
      <c r="O125" s="27">
        <v>2.1348948564283078E-2</v>
      </c>
      <c r="P125" s="27">
        <v>3.5073272641322484E-2</v>
      </c>
      <c r="Q125" s="1">
        <v>2.0357747380941291E-2</v>
      </c>
      <c r="R125">
        <v>-1</v>
      </c>
    </row>
    <row r="126" spans="1:18" ht="12.75" x14ac:dyDescent="0.2">
      <c r="A126" s="2">
        <v>21</v>
      </c>
      <c r="B126" s="27">
        <v>1.5554233953976814E-3</v>
      </c>
      <c r="C126" s="27">
        <v>1.2809369138568132E-3</v>
      </c>
      <c r="D126" s="27">
        <v>5.7947146103054072E-3</v>
      </c>
      <c r="E126" s="27">
        <v>2.9232810284093316E-2</v>
      </c>
      <c r="F126" s="27">
        <v>7.2281440139073854E-3</v>
      </c>
      <c r="G126" s="27">
        <v>8.6920719154581112E-3</v>
      </c>
      <c r="H126" s="27">
        <v>8.2955914421212525E-3</v>
      </c>
      <c r="I126" s="27">
        <v>7.4263842505754565E-3</v>
      </c>
      <c r="J126" s="27">
        <v>8.1735974503255506E-3</v>
      </c>
      <c r="K126" s="27">
        <v>1.7307897586043709E-2</v>
      </c>
      <c r="L126" s="27">
        <v>1.3083855620110715E-2</v>
      </c>
      <c r="M126" s="27">
        <v>2.4642786342772494E-2</v>
      </c>
      <c r="N126" s="27">
        <v>2.2812876465833947E-2</v>
      </c>
      <c r="O126" s="27">
        <v>1.756713481860999E-2</v>
      </c>
      <c r="P126" s="27">
        <v>3.2633392805404136E-2</v>
      </c>
      <c r="Q126" s="1">
        <v>2.7509645149976308E-2</v>
      </c>
      <c r="R126">
        <v>-1</v>
      </c>
    </row>
    <row r="127" spans="1:18" ht="12.75" x14ac:dyDescent="0.2">
      <c r="A127" s="2">
        <v>22</v>
      </c>
      <c r="B127" s="27">
        <v>1.6621681382192255E-3</v>
      </c>
      <c r="C127" s="27">
        <v>3.6140720069534784E-3</v>
      </c>
      <c r="D127" s="27">
        <v>5.6574713695349728E-3</v>
      </c>
      <c r="E127" s="27">
        <v>2.2873873461731871E-2</v>
      </c>
      <c r="F127" s="27">
        <v>1.1452185979840379E-2</v>
      </c>
      <c r="G127" s="27">
        <v>1.8039861536819215E-2</v>
      </c>
      <c r="H127" s="27">
        <v>1.0598228037269028E-2</v>
      </c>
      <c r="I127" s="27">
        <v>3.467679216798563E-2</v>
      </c>
      <c r="J127" s="27">
        <v>8.812540982356612E-2</v>
      </c>
      <c r="K127" s="27">
        <v>1.2977110877289172E-2</v>
      </c>
      <c r="L127" s="27">
        <v>1.9534287936319117E-2</v>
      </c>
      <c r="M127" s="27">
        <v>1.3861567317809556E-2</v>
      </c>
      <c r="N127" s="27">
        <v>3.1535446879241091E-2</v>
      </c>
      <c r="O127" s="27">
        <v>2.0235753389145589E-2</v>
      </c>
      <c r="P127" s="27">
        <v>3.3441603001052006E-2</v>
      </c>
      <c r="Q127" s="1">
        <v>2.4246305869435925E-2</v>
      </c>
      <c r="R127">
        <v>-1</v>
      </c>
    </row>
    <row r="128" spans="1:18" ht="12.75" x14ac:dyDescent="0.2">
      <c r="A128" s="2">
        <v>23</v>
      </c>
      <c r="B128" s="27">
        <v>2.1043963584794177E-3</v>
      </c>
      <c r="C128" s="27">
        <v>2.6533693215608683E-3</v>
      </c>
      <c r="D128" s="27">
        <v>4.5747746923462309E-3</v>
      </c>
      <c r="E128" s="27">
        <v>1.4380041782942117E-2</v>
      </c>
      <c r="F128" s="27">
        <v>1.0826966771886276E-2</v>
      </c>
      <c r="G128" s="27">
        <v>1.0476234045473324E-2</v>
      </c>
      <c r="H128" s="27">
        <v>8.1126004544276268E-3</v>
      </c>
      <c r="I128" s="27">
        <v>9.3935373682845838E-3</v>
      </c>
      <c r="J128" s="27">
        <v>1.5782972688595062E-2</v>
      </c>
      <c r="K128" s="27">
        <v>1.5386492215258204E-2</v>
      </c>
      <c r="L128" s="27">
        <v>7.2281440139073854E-3</v>
      </c>
      <c r="M128" s="27">
        <v>7.9906064626316387E-3</v>
      </c>
      <c r="N128" s="27">
        <v>1.9610534181191484E-2</v>
      </c>
      <c r="O128" s="27">
        <v>2.1562438049925879E-2</v>
      </c>
      <c r="P128" s="27">
        <v>3.7223416746725094E-2</v>
      </c>
      <c r="Q128" s="1">
        <v>1.7551885569635831E-2</v>
      </c>
      <c r="R128">
        <v>-1</v>
      </c>
    </row>
    <row r="129" spans="1:17" ht="12.75" x14ac:dyDescent="0.2">
      <c r="A129" s="2"/>
      <c r="B129" s="27"/>
      <c r="C129" s="27"/>
      <c r="D129" s="27"/>
      <c r="E129" s="27"/>
      <c r="F129" s="27"/>
      <c r="G129" s="27"/>
      <c r="H129" s="27"/>
      <c r="I129" s="27"/>
      <c r="J129" s="27"/>
      <c r="K129" s="27"/>
      <c r="L129" s="27"/>
      <c r="M129" s="27"/>
      <c r="N129" s="27"/>
      <c r="O129" s="27"/>
      <c r="P129" s="27"/>
      <c r="Q129" s="1"/>
    </row>
    <row r="130" spans="1:17" ht="12.75" x14ac:dyDescent="0.2">
      <c r="A130" s="2"/>
      <c r="B130" s="27"/>
      <c r="C130" s="27"/>
      <c r="D130" s="27"/>
      <c r="E130" s="27"/>
      <c r="F130" s="27"/>
      <c r="G130" s="27"/>
      <c r="H130" s="27"/>
      <c r="I130" s="27"/>
      <c r="J130" s="27"/>
      <c r="K130" s="27"/>
      <c r="L130" s="27"/>
      <c r="M130" s="27"/>
      <c r="N130" s="27"/>
      <c r="O130" s="27"/>
      <c r="P130" s="27"/>
      <c r="Q130" s="1"/>
    </row>
    <row r="131" spans="1:17" ht="12.75" x14ac:dyDescent="0.2">
      <c r="A131" s="2"/>
      <c r="B131" s="27"/>
      <c r="C131" s="27"/>
      <c r="D131" s="27"/>
      <c r="E131" s="27"/>
      <c r="F131" s="27"/>
      <c r="G131" s="27"/>
      <c r="H131" s="27"/>
      <c r="I131" s="27"/>
      <c r="J131" s="27"/>
      <c r="K131" s="27"/>
      <c r="L131" s="27"/>
      <c r="M131" s="27"/>
      <c r="N131" s="27"/>
      <c r="O131" s="27"/>
      <c r="P131" s="27"/>
      <c r="Q131" s="1"/>
    </row>
    <row r="132" spans="1:17" ht="12.75" x14ac:dyDescent="0.2">
      <c r="A132" s="2"/>
      <c r="B132" s="27"/>
      <c r="C132" s="27"/>
      <c r="D132" s="27"/>
      <c r="E132" s="27"/>
      <c r="F132" s="27"/>
      <c r="G132" s="27"/>
      <c r="H132" s="27"/>
      <c r="I132" s="27"/>
      <c r="J132" s="27"/>
      <c r="K132" s="27"/>
      <c r="L132" s="27"/>
      <c r="M132" s="27"/>
      <c r="N132" s="27"/>
      <c r="O132" s="27"/>
      <c r="P132" s="27"/>
      <c r="Q132" s="1"/>
    </row>
    <row r="133" spans="1:17" ht="12.75" x14ac:dyDescent="0.2">
      <c r="A133" s="2"/>
      <c r="B133" s="27"/>
      <c r="C133" s="27"/>
      <c r="D133" s="27"/>
      <c r="E133" s="27"/>
      <c r="F133" s="27"/>
      <c r="G133" s="27"/>
      <c r="H133" s="27"/>
      <c r="I133" s="27"/>
      <c r="J133" s="27"/>
      <c r="K133" s="27"/>
      <c r="L133" s="27"/>
      <c r="M133" s="27"/>
      <c r="N133" s="27"/>
      <c r="O133" s="27"/>
      <c r="P133" s="27"/>
      <c r="Q133" s="1"/>
    </row>
    <row r="134" spans="1:17" ht="12.75" x14ac:dyDescent="0.2">
      <c r="A134" s="2"/>
      <c r="B134" s="27"/>
      <c r="C134" s="27"/>
      <c r="D134" s="27"/>
      <c r="E134" s="27"/>
      <c r="F134" s="27"/>
      <c r="G134" s="27"/>
      <c r="H134" s="27"/>
      <c r="I134" s="27"/>
      <c r="J134" s="27"/>
      <c r="K134" s="27"/>
      <c r="L134" s="27"/>
      <c r="M134" s="27"/>
      <c r="N134" s="27"/>
      <c r="O134" s="27"/>
      <c r="P134" s="27"/>
      <c r="Q134" s="1"/>
    </row>
    <row r="135" spans="1:17" ht="12.75" x14ac:dyDescent="0.2">
      <c r="A135" s="2"/>
      <c r="B135" s="27"/>
      <c r="C135" s="27"/>
      <c r="D135" s="27"/>
      <c r="E135" s="27"/>
      <c r="F135" s="27"/>
      <c r="G135" s="27"/>
      <c r="H135" s="27"/>
      <c r="I135" s="27"/>
      <c r="J135" s="27"/>
      <c r="K135" s="27"/>
      <c r="L135" s="27"/>
      <c r="M135" s="27"/>
      <c r="N135" s="27"/>
      <c r="O135" s="27"/>
      <c r="P135" s="27"/>
      <c r="Q135" s="1"/>
    </row>
    <row r="136" spans="1:17" ht="12.75" x14ac:dyDescent="0.2">
      <c r="A136" s="2"/>
      <c r="B136" s="1"/>
      <c r="C136" s="1"/>
      <c r="D136" s="1"/>
      <c r="E136" s="1"/>
      <c r="F136" s="1"/>
      <c r="G136" s="1"/>
      <c r="H136" s="1"/>
      <c r="I136" s="1"/>
      <c r="J136" s="1"/>
      <c r="K136" s="1"/>
      <c r="L136" s="1"/>
      <c r="M136" s="1"/>
      <c r="N136" s="1"/>
      <c r="O136" s="1"/>
      <c r="P136" s="1"/>
      <c r="Q136" s="1"/>
    </row>
    <row r="137" spans="1:17" ht="12.75" x14ac:dyDescent="0.2">
      <c r="A137" s="2"/>
      <c r="B137" s="1"/>
      <c r="C137" s="1"/>
      <c r="D137" s="1"/>
      <c r="E137" s="1"/>
      <c r="F137" s="1"/>
      <c r="G137" s="1"/>
      <c r="H137" s="1"/>
      <c r="I137" s="1"/>
      <c r="J137" s="1"/>
      <c r="K137" s="1"/>
      <c r="L137" s="1"/>
      <c r="M137" s="1"/>
      <c r="N137" s="1"/>
      <c r="O137" s="1"/>
      <c r="P137" s="1"/>
      <c r="Q137" s="1"/>
    </row>
    <row r="138" spans="1:17" ht="12.75" x14ac:dyDescent="0.2">
      <c r="A138" s="2"/>
      <c r="B138" s="1"/>
      <c r="C138" s="1"/>
      <c r="D138" s="1"/>
      <c r="E138" s="1"/>
      <c r="F138" s="1"/>
      <c r="G138" s="1"/>
      <c r="H138" s="1"/>
      <c r="I138" s="1"/>
      <c r="J138" s="1"/>
      <c r="K138" s="1"/>
      <c r="L138" s="1"/>
      <c r="M138" s="1"/>
      <c r="N138" s="1"/>
      <c r="O138" s="1"/>
      <c r="P138" s="1"/>
      <c r="Q138" s="1"/>
    </row>
    <row r="139" spans="1:17" ht="12.75" x14ac:dyDescent="0.2">
      <c r="A139" s="2"/>
      <c r="B139" s="1"/>
      <c r="C139" s="1"/>
      <c r="D139" s="1"/>
      <c r="E139" s="1"/>
      <c r="F139" s="1"/>
      <c r="G139" s="1"/>
      <c r="H139" s="1"/>
      <c r="I139" s="1"/>
      <c r="J139" s="1"/>
      <c r="K139" s="1"/>
      <c r="L139" s="1"/>
      <c r="M139" s="1"/>
      <c r="N139" s="1"/>
      <c r="O139" s="1"/>
      <c r="P139" s="1"/>
      <c r="Q139" s="1"/>
    </row>
    <row r="140" spans="1:17" ht="12.75" x14ac:dyDescent="0.2">
      <c r="A140" s="2"/>
      <c r="B140" s="1"/>
      <c r="C140" s="1"/>
      <c r="D140" s="1"/>
      <c r="E140" s="1"/>
      <c r="F140" s="1"/>
      <c r="G140" s="1"/>
      <c r="H140" s="1"/>
      <c r="I140" s="1"/>
      <c r="J140" s="1"/>
      <c r="K140" s="1"/>
      <c r="L140" s="1"/>
      <c r="M140" s="1"/>
      <c r="N140" s="1"/>
      <c r="O140" s="1"/>
      <c r="P140" s="1"/>
      <c r="Q140" s="1"/>
    </row>
    <row r="141" spans="1:17" ht="12.75" x14ac:dyDescent="0.2">
      <c r="A141" s="2"/>
      <c r="B141" s="1"/>
      <c r="C141" s="1"/>
      <c r="D141" s="1"/>
      <c r="E141" s="1"/>
      <c r="F141" s="1"/>
      <c r="G141" s="1"/>
      <c r="H141" s="1"/>
      <c r="I141" s="1"/>
      <c r="J141" s="1"/>
      <c r="K141" s="1"/>
      <c r="L141" s="1"/>
      <c r="M141" s="1"/>
      <c r="N141" s="1"/>
      <c r="O141" s="1"/>
      <c r="P141" s="1"/>
      <c r="Q141" s="1"/>
    </row>
    <row r="142" spans="1:17" ht="12.75" x14ac:dyDescent="0.2">
      <c r="A142" s="2"/>
      <c r="B142" s="1"/>
      <c r="C142" s="1"/>
      <c r="D142" s="1"/>
      <c r="E142" s="1"/>
      <c r="F142" s="1"/>
      <c r="G142" s="1"/>
      <c r="H142" s="1"/>
      <c r="I142" s="1"/>
      <c r="J142" s="1"/>
      <c r="K142" s="1"/>
      <c r="L142" s="1"/>
      <c r="M142" s="1"/>
      <c r="N142" s="1"/>
      <c r="O142" s="1"/>
      <c r="P142" s="1"/>
      <c r="Q142" s="1"/>
    </row>
    <row r="143" spans="1:17" ht="12.75" x14ac:dyDescent="0.2">
      <c r="A143" s="2"/>
      <c r="B143" s="1"/>
      <c r="C143" s="1"/>
      <c r="D143" s="1"/>
      <c r="E143" s="1"/>
      <c r="F143" s="1"/>
      <c r="G143" s="1"/>
      <c r="H143" s="1"/>
      <c r="I143" s="1"/>
      <c r="J143" s="1"/>
      <c r="K143" s="1"/>
      <c r="L143" s="1"/>
      <c r="M143" s="1"/>
      <c r="N143" s="1"/>
      <c r="O143" s="1"/>
      <c r="P143" s="1"/>
      <c r="Q143" s="1"/>
    </row>
    <row r="144" spans="1:17" ht="12.75" x14ac:dyDescent="0.2">
      <c r="A144" s="2"/>
      <c r="B144" s="1"/>
      <c r="C144" s="1"/>
      <c r="D144" s="1"/>
      <c r="E144" s="1"/>
      <c r="F144" s="1"/>
      <c r="G144" s="1"/>
      <c r="H144" s="1"/>
      <c r="I144" s="1"/>
      <c r="J144" s="1"/>
      <c r="K144" s="1"/>
      <c r="L144" s="1"/>
      <c r="M144" s="1"/>
      <c r="N144" s="1"/>
      <c r="O144" s="1"/>
      <c r="P144" s="1"/>
      <c r="Q144" s="1"/>
    </row>
    <row r="145" spans="1:17" ht="12.75" x14ac:dyDescent="0.2">
      <c r="A145" s="2"/>
      <c r="B145" s="1"/>
      <c r="C145" s="1"/>
      <c r="D145" s="1"/>
      <c r="E145" s="1"/>
      <c r="F145" s="1"/>
      <c r="G145" s="1"/>
      <c r="H145" s="1"/>
      <c r="I145" s="1"/>
      <c r="J145" s="1"/>
      <c r="K145" s="1"/>
      <c r="L145" s="1"/>
      <c r="M145" s="1"/>
      <c r="N145" s="1"/>
      <c r="O145" s="1"/>
      <c r="P145" s="1"/>
      <c r="Q145" s="1"/>
    </row>
    <row r="146" spans="1:17" ht="12.75" x14ac:dyDescent="0.2">
      <c r="A146" s="2"/>
      <c r="B146" s="1"/>
      <c r="C146" s="1"/>
      <c r="D146" s="1"/>
      <c r="E146" s="1"/>
      <c r="F146" s="1"/>
      <c r="G146" s="1"/>
      <c r="H146" s="1"/>
      <c r="I146" s="1"/>
      <c r="J146" s="1"/>
      <c r="K146" s="1"/>
      <c r="L146" s="1"/>
      <c r="M146" s="1"/>
      <c r="N146" s="1"/>
      <c r="O146" s="1"/>
      <c r="P146" s="1"/>
      <c r="Q146" s="1"/>
    </row>
    <row r="147" spans="1:17" ht="12.75" x14ac:dyDescent="0.2">
      <c r="A147" s="2"/>
      <c r="B147" s="1"/>
      <c r="C147" s="1"/>
      <c r="D147" s="1"/>
      <c r="E147" s="1"/>
      <c r="F147" s="1"/>
      <c r="G147" s="1"/>
      <c r="H147" s="1"/>
      <c r="I147" s="1"/>
      <c r="J147" s="1"/>
      <c r="K147" s="1"/>
      <c r="L147" s="1"/>
      <c r="M147" s="1"/>
      <c r="N147" s="1"/>
      <c r="O147" s="1"/>
      <c r="P147" s="1"/>
      <c r="Q147" s="1"/>
    </row>
    <row r="148" spans="1:17" ht="12.75" x14ac:dyDescent="0.2">
      <c r="A148" s="2"/>
      <c r="B148"/>
      <c r="C148"/>
      <c r="D148"/>
      <c r="E148"/>
      <c r="F148"/>
      <c r="G148"/>
      <c r="H148"/>
      <c r="I148"/>
      <c r="J148"/>
      <c r="K148"/>
      <c r="L148"/>
      <c r="M148"/>
      <c r="N148"/>
      <c r="O148"/>
      <c r="P148"/>
      <c r="Q148"/>
    </row>
    <row r="149" spans="1:17" ht="12.75" x14ac:dyDescent="0.2">
      <c r="A149" s="2"/>
      <c r="B149"/>
      <c r="C149"/>
      <c r="D149"/>
      <c r="E149"/>
      <c r="F149"/>
      <c r="G149"/>
      <c r="H149"/>
      <c r="I149"/>
      <c r="J149"/>
      <c r="K149"/>
      <c r="L149"/>
      <c r="M149"/>
      <c r="N149"/>
      <c r="O149"/>
      <c r="P149"/>
      <c r="Q149"/>
    </row>
    <row r="150" spans="1:17" ht="12.75" x14ac:dyDescent="0.2">
      <c r="A150" s="2"/>
      <c r="B150"/>
      <c r="C150"/>
      <c r="D150"/>
      <c r="E150"/>
      <c r="F150"/>
      <c r="G150"/>
      <c r="H150"/>
      <c r="I150"/>
      <c r="J150"/>
      <c r="K150"/>
      <c r="L150"/>
      <c r="M150"/>
      <c r="N150"/>
      <c r="O150"/>
      <c r="P150"/>
      <c r="Q150"/>
    </row>
    <row r="151" spans="1:17" ht="12.75" x14ac:dyDescent="0.2">
      <c r="A151" s="2"/>
      <c r="B151"/>
      <c r="C151"/>
      <c r="D151"/>
      <c r="E151"/>
      <c r="F151"/>
      <c r="G151"/>
      <c r="H151"/>
      <c r="I151"/>
      <c r="J151"/>
      <c r="K151"/>
      <c r="L151"/>
      <c r="M151"/>
      <c r="N151"/>
      <c r="O151"/>
      <c r="P151"/>
      <c r="Q151"/>
    </row>
    <row r="152" spans="1:17" ht="12.75" x14ac:dyDescent="0.2">
      <c r="A152"/>
      <c r="B152"/>
      <c r="C152"/>
      <c r="D152"/>
      <c r="E152"/>
      <c r="F152"/>
      <c r="G152"/>
      <c r="H152"/>
      <c r="I152"/>
      <c r="J152"/>
      <c r="K152"/>
      <c r="L152"/>
      <c r="M152"/>
      <c r="N152"/>
      <c r="O152"/>
      <c r="P152"/>
      <c r="Q152"/>
    </row>
    <row r="153" spans="1:17" ht="12.75" x14ac:dyDescent="0.2">
      <c r="A153"/>
      <c r="B153"/>
      <c r="C153"/>
      <c r="D153"/>
      <c r="E153"/>
      <c r="F153"/>
      <c r="G153"/>
      <c r="H153"/>
      <c r="I153"/>
      <c r="J153"/>
      <c r="K153"/>
      <c r="L153"/>
      <c r="M153"/>
      <c r="N153"/>
      <c r="O153"/>
      <c r="P153"/>
      <c r="Q153"/>
    </row>
    <row r="154" spans="1:17" ht="12.75" x14ac:dyDescent="0.2">
      <c r="A154"/>
      <c r="B154"/>
      <c r="C154"/>
      <c r="D154"/>
      <c r="E154"/>
      <c r="F154"/>
      <c r="G154"/>
      <c r="H154"/>
      <c r="I154"/>
      <c r="J154"/>
      <c r="K154"/>
      <c r="L154"/>
      <c r="M154"/>
      <c r="N154"/>
      <c r="O154"/>
      <c r="P154"/>
      <c r="Q154"/>
    </row>
    <row r="155" spans="1:17" ht="12.75" x14ac:dyDescent="0.2">
      <c r="A155"/>
      <c r="B155"/>
      <c r="C155"/>
      <c r="D155"/>
      <c r="E155"/>
      <c r="F155"/>
      <c r="G155"/>
      <c r="H155"/>
      <c r="I155"/>
      <c r="J155"/>
      <c r="K155"/>
      <c r="L155"/>
      <c r="M155"/>
      <c r="N155"/>
      <c r="O155"/>
      <c r="P155"/>
      <c r="Q155"/>
    </row>
    <row r="156" spans="1:17" ht="12.75" x14ac:dyDescent="0.2">
      <c r="A156"/>
      <c r="B156"/>
      <c r="C156"/>
      <c r="D156"/>
      <c r="E156"/>
      <c r="F156"/>
      <c r="G156"/>
      <c r="H156"/>
      <c r="I156"/>
      <c r="J156"/>
      <c r="K156"/>
      <c r="L156"/>
      <c r="M156"/>
      <c r="N156"/>
      <c r="O156"/>
      <c r="P156"/>
      <c r="Q156"/>
    </row>
    <row r="157" spans="1:17" ht="12.75" x14ac:dyDescent="0.2">
      <c r="A157"/>
      <c r="B157"/>
      <c r="C157"/>
      <c r="D157"/>
      <c r="E157"/>
      <c r="F157"/>
      <c r="G157"/>
      <c r="H157"/>
      <c r="I157"/>
      <c r="J157"/>
      <c r="K157"/>
      <c r="L157"/>
      <c r="M157"/>
      <c r="N157"/>
      <c r="O157"/>
      <c r="P157"/>
      <c r="Q157"/>
    </row>
    <row r="158" spans="1:17" ht="12.75" x14ac:dyDescent="0.2">
      <c r="A158"/>
      <c r="B158"/>
      <c r="C158"/>
      <c r="D158"/>
      <c r="E158"/>
      <c r="F158"/>
      <c r="G158"/>
      <c r="H158"/>
      <c r="I158"/>
      <c r="J158"/>
      <c r="K158"/>
      <c r="L158"/>
      <c r="M158"/>
      <c r="N158"/>
      <c r="O158"/>
      <c r="P158"/>
      <c r="Q158"/>
    </row>
    <row r="159" spans="1:17" ht="12.75" x14ac:dyDescent="0.2">
      <c r="A159"/>
      <c r="B159"/>
      <c r="C159"/>
      <c r="D159"/>
      <c r="E159"/>
      <c r="F159"/>
      <c r="G159"/>
      <c r="H159"/>
      <c r="I159"/>
      <c r="J159"/>
      <c r="K159"/>
      <c r="L159"/>
      <c r="M159"/>
      <c r="N159"/>
      <c r="O159"/>
      <c r="P159"/>
      <c r="Q159"/>
    </row>
    <row r="160" spans="1:17" ht="12.75" x14ac:dyDescent="0.2">
      <c r="A160"/>
      <c r="B160"/>
      <c r="C160"/>
      <c r="D160"/>
      <c r="E160"/>
      <c r="F160"/>
      <c r="G160"/>
      <c r="H160"/>
      <c r="I160"/>
      <c r="J160"/>
      <c r="K160"/>
      <c r="L160"/>
      <c r="M160"/>
      <c r="N160"/>
      <c r="O160"/>
      <c r="P160"/>
      <c r="Q160"/>
    </row>
    <row r="161" customFormat="1" ht="12.75" x14ac:dyDescent="0.2"/>
    <row r="162" customFormat="1" ht="12.75" x14ac:dyDescent="0.2"/>
    <row r="163" customFormat="1" ht="12.75" x14ac:dyDescent="0.2"/>
    <row r="164" customFormat="1" ht="12.75" x14ac:dyDescent="0.2"/>
    <row r="165" customFormat="1" ht="12.75" x14ac:dyDescent="0.2"/>
    <row r="166" customFormat="1" ht="12.75" x14ac:dyDescent="0.2"/>
    <row r="167" customFormat="1" ht="12.75" x14ac:dyDescent="0.2"/>
    <row r="168" customFormat="1" ht="12.75" x14ac:dyDescent="0.2"/>
    <row r="169" customFormat="1" ht="12.75" x14ac:dyDescent="0.2"/>
    <row r="170" customFormat="1" ht="12.75" x14ac:dyDescent="0.2"/>
    <row r="171" customFormat="1" ht="12.75" x14ac:dyDescent="0.2"/>
    <row r="172" customFormat="1" ht="12.75" x14ac:dyDescent="0.2"/>
    <row r="173" customFormat="1" ht="12.75" x14ac:dyDescent="0.2"/>
    <row r="174" customFormat="1" ht="12.75" x14ac:dyDescent="0.2"/>
    <row r="175" customFormat="1" ht="12.75" x14ac:dyDescent="0.2"/>
    <row r="176" customFormat="1" ht="12.75" x14ac:dyDescent="0.2"/>
    <row r="177" spans="1:17" ht="12.75" x14ac:dyDescent="0.2">
      <c r="A177"/>
      <c r="B177"/>
      <c r="C177"/>
      <c r="D177"/>
      <c r="E177"/>
      <c r="F177"/>
      <c r="G177"/>
      <c r="H177"/>
      <c r="I177"/>
      <c r="J177"/>
      <c r="K177"/>
      <c r="L177"/>
      <c r="M177"/>
      <c r="N177"/>
      <c r="O177"/>
      <c r="P177"/>
      <c r="Q177"/>
    </row>
    <row r="178" spans="1:17" ht="12.75" x14ac:dyDescent="0.2">
      <c r="A178"/>
      <c r="B178"/>
      <c r="C178"/>
      <c r="D178"/>
      <c r="E178"/>
      <c r="F178"/>
      <c r="G178"/>
      <c r="H178"/>
      <c r="I178"/>
      <c r="J178"/>
      <c r="K178"/>
      <c r="L178"/>
      <c r="M178"/>
      <c r="N178"/>
      <c r="O178"/>
      <c r="P178"/>
      <c r="Q178"/>
    </row>
    <row r="179" spans="1:17" ht="12.75" x14ac:dyDescent="0.2">
      <c r="A179"/>
      <c r="B179"/>
      <c r="C179"/>
      <c r="D179"/>
      <c r="E179"/>
      <c r="F179"/>
      <c r="G179"/>
      <c r="H179"/>
      <c r="I179"/>
      <c r="J179"/>
      <c r="K179"/>
      <c r="L179"/>
      <c r="M179"/>
      <c r="N179"/>
      <c r="O179"/>
      <c r="P179"/>
      <c r="Q179"/>
    </row>
    <row r="180" spans="1:17" ht="12.75" x14ac:dyDescent="0.2">
      <c r="A180"/>
      <c r="B180"/>
      <c r="C180"/>
      <c r="D180"/>
      <c r="E180"/>
      <c r="F180"/>
      <c r="G180"/>
      <c r="H180"/>
      <c r="I180"/>
      <c r="J180"/>
      <c r="K180"/>
      <c r="L180"/>
      <c r="M180"/>
      <c r="N180"/>
      <c r="O180"/>
      <c r="P180"/>
      <c r="Q180"/>
    </row>
    <row r="181" spans="1:17" ht="12.75" x14ac:dyDescent="0.2">
      <c r="A181"/>
      <c r="B181"/>
      <c r="C181"/>
      <c r="D181"/>
      <c r="E181"/>
      <c r="F181"/>
      <c r="G181"/>
      <c r="H181"/>
      <c r="I181"/>
      <c r="J181"/>
      <c r="K181"/>
      <c r="L181"/>
      <c r="M181"/>
      <c r="N181"/>
      <c r="O181"/>
      <c r="P181"/>
      <c r="Q181"/>
    </row>
    <row r="182" spans="1:17" ht="12.75" x14ac:dyDescent="0.2">
      <c r="A182"/>
      <c r="B182"/>
      <c r="C182"/>
      <c r="D182"/>
      <c r="E182"/>
      <c r="F182"/>
      <c r="G182"/>
      <c r="H182"/>
      <c r="I182"/>
      <c r="J182"/>
      <c r="K182"/>
      <c r="L182"/>
      <c r="M182"/>
      <c r="N182"/>
      <c r="O182"/>
      <c r="P182"/>
      <c r="Q182"/>
    </row>
    <row r="183" spans="1:17" ht="12.75" x14ac:dyDescent="0.2">
      <c r="A183"/>
      <c r="B183"/>
      <c r="C183"/>
      <c r="D183"/>
      <c r="E183"/>
      <c r="F183"/>
      <c r="G183"/>
      <c r="H183"/>
      <c r="I183"/>
      <c r="J183"/>
      <c r="K183"/>
      <c r="L183"/>
      <c r="M183"/>
      <c r="N183"/>
      <c r="O183"/>
      <c r="P183"/>
      <c r="Q183"/>
    </row>
    <row r="184" spans="1:17" ht="12.75" x14ac:dyDescent="0.2">
      <c r="A184"/>
      <c r="B184"/>
      <c r="C184"/>
      <c r="D184"/>
      <c r="E184"/>
      <c r="F184"/>
      <c r="G184"/>
      <c r="H184"/>
      <c r="I184"/>
      <c r="J184"/>
      <c r="K184"/>
      <c r="L184"/>
      <c r="M184"/>
      <c r="N184"/>
      <c r="O184"/>
      <c r="P184"/>
      <c r="Q184"/>
    </row>
    <row r="185" spans="1:17" ht="12.75" x14ac:dyDescent="0.2">
      <c r="A185"/>
      <c r="B185"/>
      <c r="C185"/>
      <c r="D185"/>
      <c r="E185"/>
      <c r="F185"/>
      <c r="G185"/>
      <c r="H185"/>
      <c r="I185"/>
      <c r="J185"/>
      <c r="K185"/>
      <c r="L185"/>
      <c r="M185"/>
      <c r="N185"/>
      <c r="O185"/>
      <c r="P185"/>
      <c r="Q185"/>
    </row>
    <row r="186" spans="1:17" ht="12.75" x14ac:dyDescent="0.2">
      <c r="A186"/>
      <c r="B186"/>
      <c r="C186"/>
      <c r="D186"/>
      <c r="E186"/>
      <c r="F186"/>
      <c r="G186"/>
      <c r="H186"/>
      <c r="I186"/>
      <c r="J186"/>
      <c r="K186"/>
      <c r="L186"/>
      <c r="M186"/>
      <c r="N186"/>
      <c r="O186"/>
      <c r="P186"/>
      <c r="Q186"/>
    </row>
    <row r="187" spans="1:17" ht="12.75" x14ac:dyDescent="0.2">
      <c r="A187"/>
      <c r="B187"/>
      <c r="C187"/>
      <c r="D187"/>
      <c r="E187"/>
      <c r="F187"/>
      <c r="G187"/>
      <c r="H187"/>
      <c r="I187"/>
      <c r="J187"/>
      <c r="K187"/>
      <c r="L187"/>
      <c r="M187"/>
      <c r="N187"/>
      <c r="O187"/>
      <c r="P187"/>
      <c r="Q187"/>
    </row>
    <row r="188" spans="1:17" ht="12.75" x14ac:dyDescent="0.2">
      <c r="A188"/>
      <c r="B188"/>
      <c r="C188"/>
      <c r="D188"/>
      <c r="E188"/>
      <c r="F188"/>
      <c r="G188"/>
      <c r="H188"/>
      <c r="I188"/>
      <c r="J188"/>
      <c r="K188"/>
      <c r="L188"/>
      <c r="M188"/>
      <c r="N188"/>
      <c r="O188"/>
      <c r="P188"/>
      <c r="Q188"/>
    </row>
    <row r="189" spans="1:17" ht="12.75" x14ac:dyDescent="0.2">
      <c r="A189"/>
      <c r="B189"/>
      <c r="C189"/>
      <c r="D189"/>
      <c r="E189"/>
      <c r="F189"/>
      <c r="G189"/>
      <c r="H189"/>
      <c r="I189"/>
      <c r="J189"/>
      <c r="K189"/>
      <c r="L189"/>
      <c r="M189"/>
      <c r="N189"/>
      <c r="O189"/>
      <c r="P189"/>
      <c r="Q189"/>
    </row>
    <row r="190" spans="1:17" ht="12.75" x14ac:dyDescent="0.2">
      <c r="A190"/>
      <c r="B190"/>
      <c r="C190"/>
      <c r="D190"/>
      <c r="E190"/>
      <c r="F190"/>
      <c r="G190"/>
      <c r="H190"/>
      <c r="I190"/>
      <c r="J190"/>
      <c r="K190"/>
      <c r="L190"/>
      <c r="M190"/>
      <c r="N190"/>
      <c r="O190"/>
      <c r="P190"/>
      <c r="Q190"/>
    </row>
    <row r="191" spans="1:17" x14ac:dyDescent="0.25">
      <c r="A191"/>
      <c r="B191"/>
      <c r="C191"/>
      <c r="D191"/>
      <c r="E191"/>
      <c r="F191"/>
    </row>
    <row r="192" spans="1:17" x14ac:dyDescent="0.25">
      <c r="A192"/>
      <c r="B192"/>
      <c r="C192"/>
      <c r="D192"/>
      <c r="E192"/>
      <c r="F192"/>
    </row>
    <row r="193" spans="1:6" x14ac:dyDescent="0.25">
      <c r="A193"/>
      <c r="B193"/>
      <c r="C193"/>
      <c r="D193"/>
      <c r="E193"/>
      <c r="F193"/>
    </row>
    <row r="194" spans="1:6" x14ac:dyDescent="0.25">
      <c r="A194"/>
      <c r="B194"/>
      <c r="C194"/>
      <c r="D194"/>
      <c r="E194"/>
      <c r="F194"/>
    </row>
    <row r="195" spans="1:6" x14ac:dyDescent="0.25">
      <c r="A195"/>
      <c r="B195"/>
      <c r="C195"/>
      <c r="D195"/>
      <c r="E195"/>
      <c r="F195"/>
    </row>
    <row r="196" spans="1:6" x14ac:dyDescent="0.25">
      <c r="A196"/>
      <c r="B196"/>
      <c r="C196"/>
      <c r="D196"/>
      <c r="E196"/>
      <c r="F196"/>
    </row>
    <row r="197" spans="1:6" x14ac:dyDescent="0.25">
      <c r="A197"/>
      <c r="B197"/>
      <c r="C197"/>
      <c r="D197"/>
      <c r="E197"/>
      <c r="F197"/>
    </row>
    <row r="198" spans="1:6" x14ac:dyDescent="0.25">
      <c r="A198"/>
      <c r="B198"/>
      <c r="C198"/>
      <c r="D198"/>
      <c r="E198"/>
      <c r="F198"/>
    </row>
    <row r="199" spans="1:6" x14ac:dyDescent="0.25">
      <c r="A199"/>
      <c r="B199"/>
      <c r="C199"/>
      <c r="D199"/>
      <c r="E199"/>
      <c r="F199"/>
    </row>
    <row r="200" spans="1:6" x14ac:dyDescent="0.25">
      <c r="A200"/>
      <c r="B200"/>
      <c r="C200"/>
      <c r="D200"/>
      <c r="E200"/>
      <c r="F200"/>
    </row>
    <row r="201" spans="1:6" x14ac:dyDescent="0.25">
      <c r="A201"/>
      <c r="B201"/>
      <c r="C201"/>
      <c r="D201"/>
      <c r="E201"/>
      <c r="F201"/>
    </row>
    <row r="202" spans="1:6" x14ac:dyDescent="0.25">
      <c r="A202"/>
      <c r="B202"/>
      <c r="C202"/>
      <c r="D202"/>
      <c r="E202"/>
      <c r="F202"/>
    </row>
    <row r="203" spans="1:6" x14ac:dyDescent="0.25">
      <c r="A203"/>
      <c r="B203"/>
      <c r="C203"/>
      <c r="D203"/>
      <c r="E203"/>
      <c r="F203"/>
    </row>
    <row r="204" spans="1:6" x14ac:dyDescent="0.25">
      <c r="A204"/>
      <c r="B204"/>
      <c r="C204"/>
      <c r="D204"/>
      <c r="E204"/>
      <c r="F204"/>
    </row>
    <row r="205" spans="1:6" x14ac:dyDescent="0.25">
      <c r="A205"/>
      <c r="B205"/>
      <c r="C205"/>
      <c r="D205"/>
      <c r="E205"/>
      <c r="F205"/>
    </row>
    <row r="206" spans="1:6" x14ac:dyDescent="0.25">
      <c r="A206"/>
      <c r="B206"/>
      <c r="C206"/>
      <c r="D206"/>
      <c r="E206"/>
      <c r="F206"/>
    </row>
    <row r="207" spans="1:6" x14ac:dyDescent="0.25">
      <c r="A207"/>
      <c r="B207"/>
      <c r="C207"/>
      <c r="D207"/>
      <c r="E207"/>
      <c r="F207"/>
    </row>
    <row r="208" spans="1:6" x14ac:dyDescent="0.25">
      <c r="A208"/>
      <c r="B208"/>
      <c r="C208"/>
      <c r="D208"/>
      <c r="E208"/>
      <c r="F208"/>
    </row>
    <row r="209" spans="1:6" x14ac:dyDescent="0.25">
      <c r="A209"/>
      <c r="B209"/>
      <c r="C209"/>
      <c r="D209"/>
      <c r="E209"/>
      <c r="F209"/>
    </row>
    <row r="210" spans="1:6" x14ac:dyDescent="0.25">
      <c r="A210"/>
      <c r="B210"/>
      <c r="C210"/>
      <c r="D210"/>
      <c r="E210"/>
      <c r="F210"/>
    </row>
    <row r="211" spans="1:6" x14ac:dyDescent="0.25">
      <c r="A211"/>
      <c r="B211"/>
      <c r="C211"/>
      <c r="D211"/>
      <c r="E211"/>
      <c r="F211"/>
    </row>
    <row r="212" spans="1:6" x14ac:dyDescent="0.25">
      <c r="A212"/>
      <c r="B212"/>
      <c r="C212"/>
      <c r="D212"/>
      <c r="E212"/>
      <c r="F212"/>
    </row>
    <row r="213" spans="1:6" x14ac:dyDescent="0.25">
      <c r="A213"/>
      <c r="B213"/>
      <c r="C213"/>
      <c r="D213"/>
      <c r="E213"/>
      <c r="F213"/>
    </row>
    <row r="214" spans="1:6" x14ac:dyDescent="0.25">
      <c r="A214"/>
      <c r="B214"/>
      <c r="C214"/>
      <c r="D214"/>
      <c r="E214"/>
      <c r="F214"/>
    </row>
    <row r="215" spans="1:6" x14ac:dyDescent="0.25">
      <c r="A215"/>
      <c r="B215"/>
      <c r="C215"/>
      <c r="D215"/>
      <c r="E215"/>
      <c r="F215"/>
    </row>
    <row r="216" spans="1:6" x14ac:dyDescent="0.25">
      <c r="A216"/>
      <c r="B216"/>
      <c r="C216"/>
      <c r="D216"/>
      <c r="E216"/>
      <c r="F216"/>
    </row>
    <row r="217" spans="1:6" x14ac:dyDescent="0.25">
      <c r="A217"/>
      <c r="B217"/>
      <c r="C217"/>
      <c r="D217"/>
      <c r="E217"/>
      <c r="F217"/>
    </row>
    <row r="218" spans="1:6" x14ac:dyDescent="0.25">
      <c r="A218"/>
      <c r="B218"/>
      <c r="C218"/>
      <c r="D218"/>
      <c r="E218"/>
      <c r="F218"/>
    </row>
    <row r="219" spans="1:6" x14ac:dyDescent="0.25">
      <c r="A219"/>
      <c r="B219"/>
      <c r="C219"/>
      <c r="D219"/>
      <c r="E219"/>
      <c r="F219"/>
    </row>
    <row r="220" spans="1:6" x14ac:dyDescent="0.25">
      <c r="A220"/>
      <c r="B220"/>
      <c r="C220"/>
      <c r="D220"/>
      <c r="E220"/>
      <c r="F220"/>
    </row>
    <row r="221" spans="1:6" x14ac:dyDescent="0.25">
      <c r="A221"/>
      <c r="B221"/>
      <c r="C221"/>
      <c r="D221"/>
      <c r="E221"/>
      <c r="F221"/>
    </row>
    <row r="222" spans="1:6" x14ac:dyDescent="0.25">
      <c r="A222"/>
      <c r="B222"/>
      <c r="C222"/>
      <c r="D222"/>
      <c r="E222"/>
      <c r="F222"/>
    </row>
    <row r="223" spans="1:6" x14ac:dyDescent="0.25">
      <c r="A223"/>
      <c r="B223"/>
      <c r="C223"/>
      <c r="D223"/>
      <c r="E223"/>
      <c r="F223"/>
    </row>
    <row r="224" spans="1:6" x14ac:dyDescent="0.25">
      <c r="A224"/>
      <c r="B224"/>
      <c r="C224"/>
      <c r="D224"/>
      <c r="E224"/>
      <c r="F224"/>
    </row>
    <row r="225" spans="1:6" x14ac:dyDescent="0.25">
      <c r="A225"/>
      <c r="B225"/>
      <c r="C225"/>
      <c r="D225"/>
      <c r="E225"/>
      <c r="F225"/>
    </row>
    <row r="226" spans="1:6" x14ac:dyDescent="0.25">
      <c r="A226"/>
      <c r="B226"/>
      <c r="C226"/>
      <c r="D226"/>
      <c r="E226"/>
      <c r="F226"/>
    </row>
    <row r="227" spans="1:6" x14ac:dyDescent="0.25">
      <c r="A227"/>
      <c r="B227"/>
      <c r="C227"/>
      <c r="D227"/>
      <c r="E227"/>
      <c r="F227"/>
    </row>
    <row r="228" spans="1:6" x14ac:dyDescent="0.25">
      <c r="A228"/>
      <c r="B228"/>
      <c r="C228"/>
      <c r="D228"/>
      <c r="E228"/>
      <c r="F228"/>
    </row>
    <row r="229" spans="1:6" x14ac:dyDescent="0.25">
      <c r="A229"/>
      <c r="B229"/>
      <c r="C229"/>
      <c r="D229"/>
      <c r="E229"/>
      <c r="F229"/>
    </row>
    <row r="230" spans="1:6" x14ac:dyDescent="0.25">
      <c r="A230"/>
      <c r="B230"/>
      <c r="C230"/>
      <c r="D230"/>
      <c r="E230"/>
      <c r="F230"/>
    </row>
    <row r="231" spans="1:6" x14ac:dyDescent="0.25">
      <c r="A231"/>
      <c r="B231"/>
      <c r="C231"/>
      <c r="D231"/>
      <c r="E231"/>
      <c r="F231"/>
    </row>
    <row r="232" spans="1:6" x14ac:dyDescent="0.25">
      <c r="A232"/>
      <c r="B232"/>
      <c r="C232"/>
      <c r="D232"/>
      <c r="E232"/>
      <c r="F232"/>
    </row>
    <row r="233" spans="1:6" x14ac:dyDescent="0.25">
      <c r="A233"/>
      <c r="B233"/>
      <c r="C233"/>
      <c r="D233"/>
      <c r="E233"/>
      <c r="F233"/>
    </row>
    <row r="234" spans="1:6" x14ac:dyDescent="0.25">
      <c r="A234"/>
      <c r="B234"/>
      <c r="C234"/>
      <c r="D234"/>
      <c r="E234"/>
      <c r="F234"/>
    </row>
    <row r="235" spans="1:6" x14ac:dyDescent="0.25">
      <c r="A235"/>
      <c r="B235"/>
      <c r="C235"/>
      <c r="D235"/>
      <c r="E235"/>
      <c r="F235"/>
    </row>
    <row r="236" spans="1:6" x14ac:dyDescent="0.25">
      <c r="A236"/>
      <c r="B236"/>
      <c r="C236"/>
      <c r="D236"/>
      <c r="E236"/>
      <c r="F236"/>
    </row>
    <row r="237" spans="1:6" x14ac:dyDescent="0.25">
      <c r="A237"/>
      <c r="B237"/>
      <c r="C237"/>
      <c r="D237"/>
      <c r="E237"/>
      <c r="F237"/>
    </row>
    <row r="238" spans="1:6" x14ac:dyDescent="0.25">
      <c r="A238"/>
      <c r="B238"/>
      <c r="C238"/>
      <c r="D238"/>
      <c r="E238"/>
      <c r="F238"/>
    </row>
    <row r="239" spans="1:6" x14ac:dyDescent="0.25">
      <c r="A239"/>
      <c r="B239"/>
      <c r="C239"/>
      <c r="D239"/>
      <c r="E239"/>
      <c r="F239"/>
    </row>
    <row r="240" spans="1:6" x14ac:dyDescent="0.25">
      <c r="A240"/>
      <c r="B240"/>
      <c r="C240"/>
      <c r="D240"/>
      <c r="E240"/>
      <c r="F240"/>
    </row>
    <row r="241" spans="1:6" x14ac:dyDescent="0.25">
      <c r="A241"/>
      <c r="B241"/>
      <c r="C241"/>
      <c r="D241"/>
      <c r="E241"/>
      <c r="F241"/>
    </row>
    <row r="242" spans="1:6" x14ac:dyDescent="0.25">
      <c r="A242"/>
      <c r="B242"/>
      <c r="C242"/>
      <c r="D242"/>
      <c r="E242"/>
      <c r="F242"/>
    </row>
    <row r="243" spans="1:6" x14ac:dyDescent="0.25">
      <c r="A243"/>
      <c r="B243"/>
      <c r="C243"/>
      <c r="D243"/>
      <c r="E243"/>
      <c r="F243"/>
    </row>
    <row r="244" spans="1:6" x14ac:dyDescent="0.25">
      <c r="A244"/>
      <c r="B244"/>
      <c r="C244"/>
      <c r="D244"/>
      <c r="E244"/>
      <c r="F244"/>
    </row>
    <row r="245" spans="1:6" x14ac:dyDescent="0.25">
      <c r="A245"/>
      <c r="B245"/>
      <c r="C245"/>
      <c r="D245"/>
      <c r="E245"/>
      <c r="F245"/>
    </row>
    <row r="246" spans="1:6" x14ac:dyDescent="0.25">
      <c r="A246"/>
      <c r="B246"/>
      <c r="C246"/>
      <c r="D246"/>
      <c r="E246"/>
      <c r="F246"/>
    </row>
    <row r="247" spans="1:6" x14ac:dyDescent="0.25">
      <c r="A247"/>
      <c r="B247"/>
      <c r="C247"/>
      <c r="D247"/>
      <c r="E247"/>
      <c r="F247"/>
    </row>
    <row r="248" spans="1:6" x14ac:dyDescent="0.25">
      <c r="A248"/>
      <c r="B248"/>
      <c r="C248"/>
      <c r="D248"/>
      <c r="E248"/>
      <c r="F248"/>
    </row>
    <row r="249" spans="1:6" x14ac:dyDescent="0.25">
      <c r="A249"/>
      <c r="B249"/>
      <c r="C249"/>
      <c r="D249"/>
      <c r="E249"/>
      <c r="F249"/>
    </row>
    <row r="250" spans="1:6" x14ac:dyDescent="0.25">
      <c r="A250"/>
      <c r="B250"/>
      <c r="C250"/>
      <c r="D250"/>
      <c r="E250"/>
      <c r="F250"/>
    </row>
    <row r="251" spans="1:6" x14ac:dyDescent="0.25">
      <c r="A251"/>
      <c r="B251"/>
      <c r="C251"/>
      <c r="D251"/>
      <c r="E251"/>
      <c r="F251"/>
    </row>
    <row r="252" spans="1:6" x14ac:dyDescent="0.25">
      <c r="A252"/>
      <c r="B252"/>
      <c r="C252"/>
      <c r="D252"/>
      <c r="E252"/>
      <c r="F252"/>
    </row>
    <row r="253" spans="1:6" x14ac:dyDescent="0.25">
      <c r="A253"/>
      <c r="B253"/>
      <c r="C253"/>
      <c r="D253"/>
      <c r="E253"/>
      <c r="F253"/>
    </row>
    <row r="254" spans="1:6" x14ac:dyDescent="0.25">
      <c r="A254"/>
      <c r="B254"/>
      <c r="C254"/>
      <c r="D254"/>
      <c r="E254"/>
      <c r="F254"/>
    </row>
    <row r="255" spans="1:6" x14ac:dyDescent="0.25">
      <c r="A255"/>
      <c r="B255"/>
      <c r="C255"/>
      <c r="D255"/>
      <c r="E255"/>
      <c r="F255"/>
    </row>
    <row r="256" spans="1:6" x14ac:dyDescent="0.25">
      <c r="A256"/>
      <c r="B256"/>
      <c r="C256"/>
      <c r="D256"/>
      <c r="E256"/>
      <c r="F256"/>
    </row>
    <row r="257" spans="1:6" x14ac:dyDescent="0.25">
      <c r="A257"/>
      <c r="B257"/>
      <c r="C257"/>
      <c r="D257"/>
      <c r="E257"/>
      <c r="F257"/>
    </row>
    <row r="258" spans="1:6" x14ac:dyDescent="0.25">
      <c r="A258"/>
      <c r="B258"/>
      <c r="C258"/>
      <c r="D258"/>
      <c r="E258"/>
      <c r="F258"/>
    </row>
    <row r="259" spans="1:6" x14ac:dyDescent="0.25">
      <c r="A259"/>
      <c r="B259"/>
      <c r="C259"/>
      <c r="D259"/>
      <c r="E259"/>
      <c r="F259"/>
    </row>
    <row r="260" spans="1:6" x14ac:dyDescent="0.25">
      <c r="A260"/>
      <c r="B260"/>
      <c r="C260"/>
      <c r="D260"/>
      <c r="E260"/>
      <c r="F260"/>
    </row>
    <row r="261" spans="1:6" x14ac:dyDescent="0.25">
      <c r="A261"/>
      <c r="B261"/>
      <c r="C261"/>
      <c r="D261"/>
      <c r="E261"/>
      <c r="F261"/>
    </row>
    <row r="262" spans="1:6" x14ac:dyDescent="0.25">
      <c r="A262"/>
      <c r="B262"/>
      <c r="C262"/>
      <c r="D262"/>
      <c r="E262"/>
      <c r="F262"/>
    </row>
    <row r="263" spans="1:6" x14ac:dyDescent="0.25">
      <c r="A263"/>
      <c r="B263"/>
      <c r="C263"/>
      <c r="D263"/>
      <c r="E263"/>
      <c r="F263"/>
    </row>
    <row r="264" spans="1:6" x14ac:dyDescent="0.25">
      <c r="A264"/>
      <c r="B264"/>
      <c r="C264"/>
      <c r="D264"/>
      <c r="E264"/>
      <c r="F264"/>
    </row>
    <row r="265" spans="1:6" x14ac:dyDescent="0.25">
      <c r="A265"/>
      <c r="B265"/>
      <c r="C265"/>
      <c r="D265"/>
      <c r="E265"/>
      <c r="F265"/>
    </row>
    <row r="266" spans="1:6" x14ac:dyDescent="0.25">
      <c r="A266"/>
      <c r="B266"/>
      <c r="C266"/>
      <c r="D266"/>
      <c r="E266"/>
      <c r="F266"/>
    </row>
    <row r="267" spans="1:6" x14ac:dyDescent="0.25">
      <c r="A267"/>
      <c r="B267"/>
      <c r="C267"/>
      <c r="D267"/>
      <c r="E267"/>
      <c r="F267"/>
    </row>
    <row r="268" spans="1:6" x14ac:dyDescent="0.25">
      <c r="A268"/>
      <c r="B268"/>
      <c r="C268"/>
      <c r="D268"/>
      <c r="E268"/>
      <c r="F268"/>
    </row>
    <row r="269" spans="1:6" x14ac:dyDescent="0.25">
      <c r="A269"/>
      <c r="B269"/>
      <c r="C269"/>
      <c r="D269"/>
      <c r="E269"/>
      <c r="F269"/>
    </row>
    <row r="270" spans="1:6" x14ac:dyDescent="0.25">
      <c r="A270"/>
      <c r="B270"/>
      <c r="C270"/>
      <c r="D270"/>
      <c r="E270"/>
      <c r="F270"/>
    </row>
    <row r="271" spans="1:6" x14ac:dyDescent="0.25">
      <c r="A271"/>
      <c r="B271"/>
      <c r="C271"/>
      <c r="D271"/>
      <c r="E271"/>
      <c r="F271"/>
    </row>
    <row r="272" spans="1:6" x14ac:dyDescent="0.25">
      <c r="A272"/>
      <c r="B272"/>
      <c r="C272"/>
      <c r="D272"/>
      <c r="E272"/>
      <c r="F272"/>
    </row>
    <row r="273" spans="1:6" x14ac:dyDescent="0.25">
      <c r="A273"/>
      <c r="B273"/>
      <c r="C273"/>
      <c r="D273"/>
      <c r="E273"/>
      <c r="F273"/>
    </row>
    <row r="274" spans="1:6" x14ac:dyDescent="0.25">
      <c r="A274"/>
      <c r="B274"/>
      <c r="C274"/>
      <c r="D274"/>
      <c r="E274"/>
      <c r="F274"/>
    </row>
    <row r="275" spans="1:6" x14ac:dyDescent="0.25">
      <c r="A275"/>
      <c r="B275"/>
      <c r="C275"/>
      <c r="D275"/>
      <c r="E275"/>
      <c r="F275"/>
    </row>
    <row r="276" spans="1:6" x14ac:dyDescent="0.25">
      <c r="A276"/>
      <c r="B276"/>
      <c r="C276"/>
      <c r="D276"/>
      <c r="E276"/>
      <c r="F276"/>
    </row>
    <row r="277" spans="1:6" x14ac:dyDescent="0.25">
      <c r="A277"/>
      <c r="B277"/>
      <c r="C277"/>
      <c r="D277"/>
      <c r="E277"/>
      <c r="F277"/>
    </row>
    <row r="278" spans="1:6" x14ac:dyDescent="0.25">
      <c r="A278"/>
      <c r="B278"/>
      <c r="C278"/>
      <c r="D278"/>
      <c r="E278"/>
      <c r="F278"/>
    </row>
    <row r="279" spans="1:6" x14ac:dyDescent="0.25">
      <c r="A279"/>
      <c r="B279"/>
      <c r="C279"/>
      <c r="D279"/>
      <c r="E279"/>
      <c r="F279"/>
    </row>
    <row r="280" spans="1:6" x14ac:dyDescent="0.25">
      <c r="A280"/>
      <c r="B280"/>
      <c r="C280"/>
      <c r="D280"/>
      <c r="E280"/>
      <c r="F280"/>
    </row>
    <row r="281" spans="1:6" x14ac:dyDescent="0.25">
      <c r="A281"/>
      <c r="B281"/>
      <c r="C281"/>
      <c r="D281"/>
      <c r="E281"/>
      <c r="F281"/>
    </row>
    <row r="282" spans="1:6" x14ac:dyDescent="0.25">
      <c r="A282"/>
      <c r="B282"/>
      <c r="C282"/>
      <c r="D282"/>
      <c r="E282"/>
      <c r="F282"/>
    </row>
    <row r="283" spans="1:6" x14ac:dyDescent="0.25">
      <c r="A283"/>
      <c r="B283"/>
      <c r="C283"/>
      <c r="D283"/>
      <c r="E283"/>
      <c r="F283"/>
    </row>
    <row r="284" spans="1:6" x14ac:dyDescent="0.25">
      <c r="A284"/>
      <c r="B284"/>
      <c r="C284"/>
      <c r="D284"/>
      <c r="E284"/>
      <c r="F284"/>
    </row>
    <row r="285" spans="1:6" x14ac:dyDescent="0.25">
      <c r="A285"/>
      <c r="B285"/>
      <c r="C285"/>
      <c r="D285"/>
      <c r="E285"/>
      <c r="F285"/>
    </row>
    <row r="286" spans="1:6" x14ac:dyDescent="0.25">
      <c r="A286"/>
      <c r="B286"/>
      <c r="C286"/>
      <c r="D286"/>
      <c r="E286"/>
      <c r="F286"/>
    </row>
    <row r="287" spans="1:6" x14ac:dyDescent="0.25">
      <c r="A287"/>
      <c r="B287"/>
      <c r="C287"/>
      <c r="D287"/>
      <c r="E287"/>
      <c r="F287"/>
    </row>
    <row r="288" spans="1:6" x14ac:dyDescent="0.25">
      <c r="A288"/>
      <c r="B288"/>
      <c r="C288"/>
      <c r="D288"/>
      <c r="E288"/>
      <c r="F288"/>
    </row>
    <row r="289" spans="1:6" x14ac:dyDescent="0.25">
      <c r="A289"/>
      <c r="B289"/>
      <c r="C289"/>
      <c r="D289"/>
      <c r="E289"/>
      <c r="F289"/>
    </row>
    <row r="290" spans="1:6" x14ac:dyDescent="0.25">
      <c r="A290"/>
      <c r="B290"/>
      <c r="C290"/>
      <c r="D290"/>
      <c r="E290"/>
      <c r="F290"/>
    </row>
    <row r="291" spans="1:6" x14ac:dyDescent="0.25">
      <c r="A291"/>
      <c r="B291"/>
      <c r="C291"/>
      <c r="D291"/>
      <c r="E291"/>
      <c r="F291"/>
    </row>
    <row r="292" spans="1:6" x14ac:dyDescent="0.25">
      <c r="A292"/>
      <c r="B292"/>
      <c r="C292"/>
      <c r="D292"/>
      <c r="E292"/>
      <c r="F292"/>
    </row>
    <row r="293" spans="1:6" x14ac:dyDescent="0.25">
      <c r="A293"/>
      <c r="B293"/>
      <c r="C293"/>
      <c r="D293"/>
      <c r="E293"/>
      <c r="F293"/>
    </row>
    <row r="294" spans="1:6" x14ac:dyDescent="0.25">
      <c r="A294"/>
      <c r="B294"/>
      <c r="C294"/>
      <c r="D294"/>
      <c r="E294"/>
      <c r="F294"/>
    </row>
    <row r="295" spans="1:6" x14ac:dyDescent="0.25">
      <c r="A295"/>
      <c r="B295"/>
      <c r="C295"/>
      <c r="D295"/>
      <c r="E295"/>
      <c r="F295"/>
    </row>
    <row r="296" spans="1:6" x14ac:dyDescent="0.25">
      <c r="A296"/>
      <c r="B296"/>
      <c r="C296"/>
      <c r="D296"/>
      <c r="E296"/>
      <c r="F296"/>
    </row>
    <row r="297" spans="1:6" x14ac:dyDescent="0.25">
      <c r="A297"/>
      <c r="B297"/>
      <c r="C297"/>
      <c r="D297"/>
      <c r="E297"/>
      <c r="F297"/>
    </row>
    <row r="298" spans="1:6" x14ac:dyDescent="0.25">
      <c r="A298"/>
      <c r="B298"/>
      <c r="C298"/>
      <c r="D298"/>
      <c r="E298"/>
      <c r="F298"/>
    </row>
    <row r="299" spans="1:6" x14ac:dyDescent="0.25">
      <c r="A299"/>
      <c r="B299"/>
      <c r="C299"/>
      <c r="D299"/>
      <c r="E299"/>
      <c r="F299"/>
    </row>
    <row r="300" spans="1:6" x14ac:dyDescent="0.25">
      <c r="A300"/>
      <c r="B300"/>
      <c r="C300"/>
      <c r="D300"/>
      <c r="E300"/>
      <c r="F300"/>
    </row>
    <row r="301" spans="1:6" x14ac:dyDescent="0.25">
      <c r="A301"/>
      <c r="B301"/>
      <c r="C301"/>
      <c r="D301"/>
      <c r="E301"/>
      <c r="F301"/>
    </row>
    <row r="302" spans="1:6" x14ac:dyDescent="0.25">
      <c r="A302"/>
      <c r="B302"/>
      <c r="C302"/>
      <c r="D302"/>
      <c r="E302"/>
      <c r="F302"/>
    </row>
    <row r="303" spans="1:6" x14ac:dyDescent="0.25">
      <c r="A303"/>
      <c r="B303"/>
      <c r="C303"/>
      <c r="D303"/>
      <c r="E303"/>
      <c r="F303"/>
    </row>
    <row r="304" spans="1:6" x14ac:dyDescent="0.25">
      <c r="A304"/>
      <c r="B304"/>
      <c r="C304"/>
      <c r="D304"/>
      <c r="E304"/>
      <c r="F304"/>
    </row>
    <row r="305" spans="1:6" x14ac:dyDescent="0.25">
      <c r="A305"/>
      <c r="B305"/>
      <c r="C305"/>
      <c r="D305"/>
      <c r="E305"/>
      <c r="F305"/>
    </row>
    <row r="306" spans="1:6" x14ac:dyDescent="0.25">
      <c r="A306"/>
      <c r="B306"/>
      <c r="C306"/>
      <c r="D306"/>
      <c r="E306"/>
      <c r="F306"/>
    </row>
    <row r="307" spans="1:6" x14ac:dyDescent="0.25">
      <c r="A307"/>
      <c r="B307"/>
      <c r="C307"/>
      <c r="D307"/>
      <c r="E307"/>
      <c r="F307"/>
    </row>
    <row r="308" spans="1:6" x14ac:dyDescent="0.25">
      <c r="A308"/>
      <c r="B308"/>
      <c r="C308"/>
      <c r="D308"/>
      <c r="E308"/>
      <c r="F308"/>
    </row>
    <row r="309" spans="1:6" x14ac:dyDescent="0.25">
      <c r="A309"/>
      <c r="B309"/>
      <c r="C309"/>
      <c r="D309"/>
      <c r="E309"/>
      <c r="F309"/>
    </row>
    <row r="310" spans="1:6" x14ac:dyDescent="0.25">
      <c r="A310"/>
      <c r="B310"/>
      <c r="C310"/>
      <c r="D310"/>
      <c r="E310"/>
      <c r="F310"/>
    </row>
    <row r="311" spans="1:6" x14ac:dyDescent="0.25">
      <c r="A311"/>
      <c r="B311"/>
      <c r="C311"/>
      <c r="D311"/>
      <c r="E311"/>
      <c r="F311"/>
    </row>
    <row r="312" spans="1:6" x14ac:dyDescent="0.25">
      <c r="A312"/>
      <c r="B312"/>
      <c r="C312"/>
      <c r="D312"/>
      <c r="E312"/>
      <c r="F312"/>
    </row>
    <row r="313" spans="1:6" x14ac:dyDescent="0.25">
      <c r="A313"/>
      <c r="B313"/>
      <c r="C313"/>
      <c r="D313"/>
      <c r="E313"/>
      <c r="F313"/>
    </row>
    <row r="314" spans="1:6" x14ac:dyDescent="0.25">
      <c r="A314"/>
      <c r="B314"/>
      <c r="C314"/>
      <c r="D314"/>
      <c r="E314"/>
      <c r="F314"/>
    </row>
    <row r="315" spans="1:6" x14ac:dyDescent="0.25">
      <c r="A315"/>
      <c r="B315"/>
      <c r="C315"/>
      <c r="D315"/>
      <c r="E315"/>
      <c r="F315"/>
    </row>
    <row r="316" spans="1:6" x14ac:dyDescent="0.25">
      <c r="A316"/>
      <c r="B316"/>
      <c r="C316"/>
      <c r="D316"/>
      <c r="E316"/>
      <c r="F316"/>
    </row>
    <row r="317" spans="1:6" x14ac:dyDescent="0.25">
      <c r="A317"/>
      <c r="B317"/>
      <c r="C317"/>
      <c r="D317"/>
      <c r="E317"/>
      <c r="F317"/>
    </row>
    <row r="318" spans="1:6" x14ac:dyDescent="0.25">
      <c r="A318"/>
      <c r="B318"/>
      <c r="C318"/>
      <c r="D318"/>
      <c r="E318"/>
      <c r="F318"/>
    </row>
    <row r="319" spans="1:6" x14ac:dyDescent="0.25">
      <c r="A319"/>
      <c r="B319"/>
      <c r="C319"/>
      <c r="D319"/>
      <c r="E319"/>
      <c r="F319"/>
    </row>
    <row r="320" spans="1:6" x14ac:dyDescent="0.25">
      <c r="A320"/>
      <c r="B320"/>
      <c r="C320"/>
      <c r="D320"/>
      <c r="E320"/>
      <c r="F320"/>
    </row>
    <row r="321" spans="1:6" x14ac:dyDescent="0.25">
      <c r="A321"/>
      <c r="B321"/>
      <c r="C321"/>
      <c r="D321"/>
      <c r="E321"/>
      <c r="F321"/>
    </row>
    <row r="322" spans="1:6" x14ac:dyDescent="0.25">
      <c r="A322"/>
      <c r="B322"/>
      <c r="C322"/>
      <c r="D322"/>
      <c r="E322"/>
      <c r="F322"/>
    </row>
    <row r="323" spans="1:6" x14ac:dyDescent="0.25">
      <c r="A323"/>
      <c r="B323"/>
      <c r="C323"/>
      <c r="D323"/>
      <c r="E323"/>
      <c r="F323"/>
    </row>
    <row r="324" spans="1:6" x14ac:dyDescent="0.25">
      <c r="A324"/>
      <c r="B324"/>
      <c r="C324"/>
      <c r="D324"/>
      <c r="E324"/>
      <c r="F324"/>
    </row>
    <row r="325" spans="1:6" x14ac:dyDescent="0.25">
      <c r="A325"/>
      <c r="B325"/>
      <c r="C325"/>
      <c r="D325"/>
      <c r="E325"/>
      <c r="F325"/>
    </row>
    <row r="326" spans="1:6" x14ac:dyDescent="0.25">
      <c r="A326"/>
      <c r="B326"/>
      <c r="C326"/>
      <c r="D326"/>
      <c r="E326"/>
      <c r="F326"/>
    </row>
    <row r="327" spans="1:6" x14ac:dyDescent="0.25">
      <c r="A327"/>
      <c r="B327"/>
      <c r="C327"/>
      <c r="D327"/>
      <c r="E327"/>
      <c r="F327"/>
    </row>
    <row r="328" spans="1:6" x14ac:dyDescent="0.25">
      <c r="A328"/>
      <c r="B328"/>
      <c r="C328"/>
      <c r="D328"/>
      <c r="E328"/>
      <c r="F328"/>
    </row>
    <row r="329" spans="1:6" x14ac:dyDescent="0.25">
      <c r="A329"/>
      <c r="B329"/>
      <c r="C329"/>
      <c r="D329"/>
      <c r="E329"/>
      <c r="F329"/>
    </row>
    <row r="330" spans="1:6" x14ac:dyDescent="0.25">
      <c r="A330"/>
      <c r="B330"/>
      <c r="C330"/>
      <c r="D330"/>
      <c r="E330"/>
      <c r="F330"/>
    </row>
    <row r="331" spans="1:6" x14ac:dyDescent="0.25">
      <c r="A331"/>
      <c r="B331"/>
      <c r="C331"/>
      <c r="D331"/>
      <c r="E331"/>
      <c r="F331"/>
    </row>
    <row r="332" spans="1:6" x14ac:dyDescent="0.25">
      <c r="A332"/>
      <c r="B332"/>
      <c r="C332"/>
      <c r="D332"/>
      <c r="E332"/>
      <c r="F332"/>
    </row>
    <row r="333" spans="1:6" x14ac:dyDescent="0.25">
      <c r="A333"/>
      <c r="B333"/>
      <c r="C333"/>
      <c r="D333"/>
      <c r="E333"/>
      <c r="F333"/>
    </row>
    <row r="334" spans="1:6" x14ac:dyDescent="0.25">
      <c r="A334"/>
      <c r="B334"/>
      <c r="C334"/>
      <c r="D334"/>
      <c r="E334"/>
      <c r="F334"/>
    </row>
    <row r="335" spans="1:6" x14ac:dyDescent="0.25">
      <c r="A335"/>
      <c r="B335"/>
      <c r="C335"/>
      <c r="D335"/>
      <c r="E335"/>
      <c r="F335"/>
    </row>
    <row r="336" spans="1:6" x14ac:dyDescent="0.25">
      <c r="A336"/>
      <c r="B336"/>
      <c r="C336"/>
      <c r="D336"/>
      <c r="E336"/>
      <c r="F336"/>
    </row>
    <row r="337" spans="1:6" x14ac:dyDescent="0.25">
      <c r="A337"/>
      <c r="B337"/>
      <c r="C337"/>
      <c r="D337"/>
      <c r="E337"/>
      <c r="F337"/>
    </row>
    <row r="338" spans="1:6" x14ac:dyDescent="0.25">
      <c r="A338"/>
      <c r="B338"/>
      <c r="C338"/>
      <c r="D338"/>
      <c r="E338"/>
      <c r="F338"/>
    </row>
    <row r="339" spans="1:6" x14ac:dyDescent="0.25">
      <c r="A339"/>
      <c r="B339"/>
      <c r="C339"/>
      <c r="D339"/>
      <c r="E339"/>
      <c r="F339"/>
    </row>
    <row r="340" spans="1:6" x14ac:dyDescent="0.25">
      <c r="A340"/>
      <c r="B340"/>
      <c r="C340"/>
      <c r="D340"/>
      <c r="E340"/>
      <c r="F340"/>
    </row>
    <row r="341" spans="1:6" x14ac:dyDescent="0.25">
      <c r="A341"/>
      <c r="B341"/>
      <c r="C341"/>
      <c r="D341"/>
      <c r="E341"/>
      <c r="F341"/>
    </row>
    <row r="342" spans="1:6" x14ac:dyDescent="0.25">
      <c r="A342"/>
      <c r="B342"/>
      <c r="C342"/>
      <c r="D342"/>
      <c r="E342"/>
      <c r="F342"/>
    </row>
    <row r="343" spans="1:6" x14ac:dyDescent="0.25">
      <c r="A343"/>
      <c r="B343"/>
      <c r="C343"/>
      <c r="D343"/>
      <c r="E343"/>
      <c r="F343"/>
    </row>
    <row r="344" spans="1:6" x14ac:dyDescent="0.25">
      <c r="A344"/>
      <c r="B344"/>
      <c r="C344"/>
      <c r="D344"/>
      <c r="E344"/>
      <c r="F344"/>
    </row>
    <row r="345" spans="1:6" x14ac:dyDescent="0.25">
      <c r="A345"/>
      <c r="B345"/>
      <c r="C345"/>
      <c r="D345"/>
      <c r="E345"/>
      <c r="F345"/>
    </row>
    <row r="346" spans="1:6" x14ac:dyDescent="0.25">
      <c r="A346"/>
      <c r="B346"/>
      <c r="C346"/>
      <c r="D346"/>
      <c r="E346"/>
      <c r="F346"/>
    </row>
    <row r="347" spans="1:6" x14ac:dyDescent="0.25">
      <c r="A347"/>
      <c r="B347"/>
      <c r="C347"/>
      <c r="D347"/>
      <c r="E347"/>
      <c r="F347"/>
    </row>
    <row r="348" spans="1:6" x14ac:dyDescent="0.25">
      <c r="A348"/>
      <c r="B348"/>
      <c r="C348"/>
      <c r="D348"/>
      <c r="E348"/>
      <c r="F348"/>
    </row>
    <row r="349" spans="1:6" x14ac:dyDescent="0.25">
      <c r="A349"/>
      <c r="B349"/>
      <c r="C349"/>
      <c r="D349"/>
      <c r="E349"/>
      <c r="F349"/>
    </row>
    <row r="350" spans="1:6" x14ac:dyDescent="0.25">
      <c r="A350"/>
      <c r="B350"/>
      <c r="C350"/>
      <c r="D350"/>
      <c r="E350"/>
      <c r="F350"/>
    </row>
    <row r="351" spans="1:6" x14ac:dyDescent="0.25">
      <c r="A351"/>
      <c r="B351"/>
      <c r="C351"/>
      <c r="D351"/>
      <c r="E351"/>
      <c r="F351"/>
    </row>
    <row r="352" spans="1:6" x14ac:dyDescent="0.25">
      <c r="A352"/>
      <c r="B352"/>
      <c r="C352"/>
      <c r="D352"/>
      <c r="E352"/>
      <c r="F352"/>
    </row>
    <row r="353" spans="1:6" x14ac:dyDescent="0.25">
      <c r="A353"/>
      <c r="B353"/>
      <c r="C353"/>
      <c r="D353"/>
      <c r="E353"/>
      <c r="F353"/>
    </row>
    <row r="354" spans="1:6" x14ac:dyDescent="0.25">
      <c r="A354"/>
      <c r="B354"/>
      <c r="C354"/>
      <c r="D354"/>
      <c r="E354"/>
      <c r="F354"/>
    </row>
    <row r="355" spans="1:6" x14ac:dyDescent="0.25">
      <c r="A355"/>
      <c r="B355"/>
      <c r="C355"/>
      <c r="D355"/>
      <c r="E355"/>
      <c r="F355"/>
    </row>
    <row r="356" spans="1:6" x14ac:dyDescent="0.25">
      <c r="A356"/>
      <c r="B356"/>
      <c r="C356"/>
      <c r="D356"/>
      <c r="E356"/>
      <c r="F356"/>
    </row>
    <row r="357" spans="1:6" x14ac:dyDescent="0.25">
      <c r="A357"/>
      <c r="B357"/>
      <c r="C357"/>
      <c r="D357"/>
      <c r="E357"/>
      <c r="F357"/>
    </row>
    <row r="358" spans="1:6" x14ac:dyDescent="0.25">
      <c r="A358"/>
      <c r="B358"/>
      <c r="C358"/>
      <c r="D358"/>
      <c r="E358"/>
      <c r="F358"/>
    </row>
    <row r="359" spans="1:6" x14ac:dyDescent="0.25">
      <c r="A359"/>
      <c r="B359"/>
      <c r="C359"/>
      <c r="D359"/>
      <c r="E359"/>
      <c r="F359"/>
    </row>
    <row r="360" spans="1:6" x14ac:dyDescent="0.25">
      <c r="A360"/>
      <c r="B360"/>
      <c r="C360"/>
      <c r="D360"/>
      <c r="E360"/>
      <c r="F360"/>
    </row>
    <row r="361" spans="1:6" x14ac:dyDescent="0.25">
      <c r="A361"/>
      <c r="B361"/>
      <c r="C361"/>
      <c r="D361"/>
      <c r="E361"/>
      <c r="F361"/>
    </row>
    <row r="362" spans="1:6" x14ac:dyDescent="0.25">
      <c r="A362"/>
      <c r="B362"/>
      <c r="C362"/>
      <c r="D362"/>
      <c r="E362"/>
      <c r="F362"/>
    </row>
    <row r="363" spans="1:6" x14ac:dyDescent="0.25">
      <c r="A363"/>
      <c r="B363"/>
      <c r="C363"/>
      <c r="D363"/>
      <c r="E363"/>
      <c r="F363"/>
    </row>
    <row r="364" spans="1:6" x14ac:dyDescent="0.25">
      <c r="A364"/>
      <c r="B364"/>
      <c r="C364"/>
      <c r="D364"/>
      <c r="E364"/>
      <c r="F364"/>
    </row>
    <row r="365" spans="1:6" x14ac:dyDescent="0.25">
      <c r="A365"/>
      <c r="B365"/>
      <c r="C365"/>
      <c r="D365"/>
      <c r="E365"/>
      <c r="F365"/>
    </row>
    <row r="366" spans="1:6" x14ac:dyDescent="0.25">
      <c r="A366"/>
      <c r="B366"/>
      <c r="C366"/>
      <c r="D366"/>
      <c r="E366"/>
      <c r="F366"/>
    </row>
    <row r="367" spans="1:6" x14ac:dyDescent="0.25">
      <c r="A367"/>
      <c r="B367"/>
      <c r="C367"/>
      <c r="D367"/>
      <c r="E367"/>
      <c r="F367"/>
    </row>
    <row r="368" spans="1:6" x14ac:dyDescent="0.25">
      <c r="A368"/>
      <c r="B368"/>
      <c r="C368"/>
      <c r="D368"/>
      <c r="E368"/>
      <c r="F368"/>
    </row>
    <row r="369" spans="1:6" x14ac:dyDescent="0.25">
      <c r="A369"/>
      <c r="B369"/>
      <c r="C369"/>
      <c r="D369"/>
      <c r="E369"/>
      <c r="F369"/>
    </row>
    <row r="370" spans="1:6" x14ac:dyDescent="0.25">
      <c r="A370"/>
      <c r="B370"/>
      <c r="C370"/>
      <c r="D370"/>
      <c r="E370"/>
      <c r="F370"/>
    </row>
    <row r="371" spans="1:6" x14ac:dyDescent="0.25">
      <c r="A371"/>
      <c r="B371"/>
      <c r="C371"/>
      <c r="D371"/>
      <c r="E371"/>
      <c r="F371"/>
    </row>
    <row r="372" spans="1:6" x14ac:dyDescent="0.25">
      <c r="A372"/>
      <c r="B372"/>
      <c r="C372"/>
      <c r="D372"/>
      <c r="E372"/>
      <c r="F372"/>
    </row>
    <row r="373" spans="1:6" x14ac:dyDescent="0.25">
      <c r="A373"/>
      <c r="B373"/>
      <c r="C373"/>
      <c r="D373"/>
      <c r="E373"/>
      <c r="F373"/>
    </row>
    <row r="374" spans="1:6" x14ac:dyDescent="0.25">
      <c r="A374"/>
      <c r="B374"/>
      <c r="C374"/>
      <c r="D374"/>
      <c r="E374"/>
      <c r="F374"/>
    </row>
    <row r="375" spans="1:6" x14ac:dyDescent="0.25">
      <c r="A375"/>
      <c r="B375"/>
      <c r="C375"/>
      <c r="D375"/>
      <c r="E375"/>
      <c r="F375"/>
    </row>
    <row r="376" spans="1:6" x14ac:dyDescent="0.25">
      <c r="A376"/>
      <c r="B376"/>
      <c r="C376"/>
      <c r="D376"/>
      <c r="E376"/>
      <c r="F376"/>
    </row>
    <row r="377" spans="1:6" x14ac:dyDescent="0.25">
      <c r="A377"/>
      <c r="B377"/>
      <c r="C377"/>
      <c r="D377"/>
      <c r="E377"/>
      <c r="F377"/>
    </row>
    <row r="378" spans="1:6" x14ac:dyDescent="0.25">
      <c r="A378"/>
      <c r="B378"/>
      <c r="C378"/>
      <c r="D378"/>
      <c r="E378"/>
      <c r="F378"/>
    </row>
    <row r="379" spans="1:6" x14ac:dyDescent="0.25">
      <c r="A379"/>
      <c r="B379"/>
      <c r="C379"/>
      <c r="D379"/>
      <c r="E379"/>
      <c r="F379"/>
    </row>
    <row r="380" spans="1:6" x14ac:dyDescent="0.25">
      <c r="A380"/>
      <c r="B380"/>
      <c r="C380"/>
      <c r="D380"/>
      <c r="E380"/>
      <c r="F380"/>
    </row>
    <row r="381" spans="1:6" x14ac:dyDescent="0.25">
      <c r="A381"/>
      <c r="B381"/>
      <c r="C381"/>
      <c r="D381"/>
      <c r="E381"/>
      <c r="F381"/>
    </row>
    <row r="382" spans="1:6" x14ac:dyDescent="0.25">
      <c r="A382"/>
      <c r="B382"/>
      <c r="C382"/>
      <c r="D382"/>
      <c r="E382"/>
      <c r="F382"/>
    </row>
    <row r="383" spans="1:6" x14ac:dyDescent="0.25">
      <c r="A383"/>
      <c r="B383"/>
      <c r="C383"/>
      <c r="D383"/>
      <c r="E383"/>
      <c r="F383"/>
    </row>
    <row r="384" spans="1:6" x14ac:dyDescent="0.25">
      <c r="A384"/>
      <c r="B384"/>
      <c r="C384"/>
      <c r="D384"/>
      <c r="E384"/>
      <c r="F384"/>
    </row>
    <row r="385" spans="1:6" x14ac:dyDescent="0.25">
      <c r="A385"/>
      <c r="B385"/>
      <c r="C385"/>
      <c r="D385"/>
      <c r="E385"/>
      <c r="F385"/>
    </row>
    <row r="386" spans="1:6" x14ac:dyDescent="0.25">
      <c r="A386"/>
      <c r="B386"/>
      <c r="C386"/>
      <c r="D386"/>
      <c r="E386"/>
      <c r="F386"/>
    </row>
    <row r="387" spans="1:6" x14ac:dyDescent="0.25">
      <c r="A387"/>
      <c r="B387"/>
      <c r="C387"/>
      <c r="D387"/>
      <c r="E387"/>
      <c r="F387"/>
    </row>
    <row r="388" spans="1:6" x14ac:dyDescent="0.25">
      <c r="A388"/>
      <c r="B388"/>
      <c r="C388"/>
      <c r="D388"/>
      <c r="E388"/>
      <c r="F388"/>
    </row>
    <row r="389" spans="1:6" x14ac:dyDescent="0.25">
      <c r="A389"/>
      <c r="B389"/>
      <c r="C389"/>
      <c r="D389"/>
      <c r="E389"/>
      <c r="F389"/>
    </row>
    <row r="390" spans="1:6" x14ac:dyDescent="0.25">
      <c r="A390"/>
      <c r="B390"/>
      <c r="C390"/>
      <c r="D390"/>
      <c r="E390"/>
      <c r="F390"/>
    </row>
    <row r="391" spans="1:6" x14ac:dyDescent="0.25">
      <c r="A391"/>
      <c r="B391"/>
      <c r="C391"/>
      <c r="D391"/>
      <c r="E391"/>
      <c r="F391"/>
    </row>
    <row r="392" spans="1:6" x14ac:dyDescent="0.25">
      <c r="A392"/>
      <c r="B392"/>
      <c r="C392"/>
      <c r="D392"/>
      <c r="E392"/>
      <c r="F392"/>
    </row>
    <row r="393" spans="1:6" x14ac:dyDescent="0.25">
      <c r="A393"/>
      <c r="B393"/>
      <c r="C393"/>
      <c r="D393"/>
      <c r="E393"/>
      <c r="F393"/>
    </row>
    <row r="394" spans="1:6" x14ac:dyDescent="0.25">
      <c r="A394"/>
      <c r="B394"/>
      <c r="C394"/>
      <c r="D394"/>
      <c r="E394"/>
      <c r="F394"/>
    </row>
    <row r="395" spans="1:6" x14ac:dyDescent="0.25">
      <c r="A395"/>
      <c r="B395"/>
      <c r="C395"/>
      <c r="D395"/>
      <c r="E395"/>
      <c r="F395"/>
    </row>
    <row r="396" spans="1:6" x14ac:dyDescent="0.25">
      <c r="A396"/>
      <c r="B396"/>
      <c r="C396"/>
      <c r="D396"/>
      <c r="E396"/>
      <c r="F396"/>
    </row>
    <row r="397" spans="1:6" x14ac:dyDescent="0.25">
      <c r="A397"/>
      <c r="B397"/>
      <c r="C397"/>
      <c r="D397"/>
      <c r="E397"/>
      <c r="F397"/>
    </row>
    <row r="398" spans="1:6" x14ac:dyDescent="0.25">
      <c r="A398"/>
      <c r="B398"/>
      <c r="C398"/>
      <c r="D398"/>
      <c r="E398"/>
      <c r="F398"/>
    </row>
    <row r="399" spans="1:6" x14ac:dyDescent="0.25">
      <c r="A399"/>
      <c r="B399"/>
      <c r="C399"/>
      <c r="D399"/>
      <c r="E399"/>
      <c r="F399"/>
    </row>
    <row r="400" spans="1:6" x14ac:dyDescent="0.25">
      <c r="A400"/>
      <c r="B400"/>
      <c r="C400"/>
      <c r="D400"/>
      <c r="E400"/>
      <c r="F400"/>
    </row>
    <row r="401" spans="1:6" x14ac:dyDescent="0.25">
      <c r="A401"/>
      <c r="B401"/>
      <c r="C401"/>
      <c r="D401"/>
      <c r="E401"/>
      <c r="F401"/>
    </row>
    <row r="402" spans="1:6" x14ac:dyDescent="0.25">
      <c r="A402"/>
      <c r="B402"/>
      <c r="C402"/>
      <c r="D402"/>
      <c r="E402"/>
      <c r="F402"/>
    </row>
    <row r="403" spans="1:6" x14ac:dyDescent="0.25">
      <c r="A403"/>
      <c r="B403"/>
      <c r="C403"/>
      <c r="D403"/>
      <c r="E403"/>
      <c r="F403"/>
    </row>
    <row r="404" spans="1:6" x14ac:dyDescent="0.25">
      <c r="A404"/>
      <c r="B404"/>
      <c r="C404"/>
      <c r="D404"/>
      <c r="E404"/>
      <c r="F404"/>
    </row>
    <row r="405" spans="1:6" x14ac:dyDescent="0.25">
      <c r="A405"/>
      <c r="B405"/>
      <c r="C405"/>
      <c r="D405"/>
      <c r="E405"/>
      <c r="F405"/>
    </row>
    <row r="406" spans="1:6" x14ac:dyDescent="0.25">
      <c r="A406"/>
      <c r="B406"/>
      <c r="C406"/>
      <c r="D406"/>
      <c r="E406"/>
      <c r="F406"/>
    </row>
    <row r="407" spans="1:6" x14ac:dyDescent="0.25">
      <c r="A407"/>
      <c r="B407"/>
      <c r="C407"/>
      <c r="D407"/>
      <c r="E407"/>
      <c r="F407"/>
    </row>
    <row r="408" spans="1:6" x14ac:dyDescent="0.25">
      <c r="A408"/>
      <c r="B408"/>
      <c r="C408"/>
      <c r="D408"/>
      <c r="E408"/>
      <c r="F408"/>
    </row>
    <row r="409" spans="1:6" x14ac:dyDescent="0.25">
      <c r="A409"/>
      <c r="B409"/>
      <c r="C409"/>
      <c r="D409"/>
      <c r="E409"/>
      <c r="F409"/>
    </row>
    <row r="410" spans="1:6" x14ac:dyDescent="0.25">
      <c r="A410"/>
      <c r="B410"/>
      <c r="C410"/>
      <c r="D410"/>
      <c r="E410"/>
      <c r="F410"/>
    </row>
    <row r="411" spans="1:6" x14ac:dyDescent="0.25">
      <c r="A411"/>
      <c r="B411"/>
      <c r="C411"/>
      <c r="D411"/>
      <c r="E411"/>
      <c r="F411"/>
    </row>
    <row r="412" spans="1:6" x14ac:dyDescent="0.25">
      <c r="A412"/>
      <c r="B412"/>
      <c r="C412"/>
      <c r="D412"/>
      <c r="E412"/>
      <c r="F412"/>
    </row>
    <row r="413" spans="1:6" x14ac:dyDescent="0.25">
      <c r="A413"/>
      <c r="B413"/>
      <c r="C413"/>
      <c r="D413"/>
      <c r="E413"/>
      <c r="F413"/>
    </row>
    <row r="414" spans="1:6" x14ac:dyDescent="0.25">
      <c r="A414"/>
      <c r="B414"/>
      <c r="C414"/>
      <c r="D414"/>
      <c r="E414"/>
      <c r="F414"/>
    </row>
    <row r="415" spans="1:6" x14ac:dyDescent="0.25">
      <c r="A415"/>
      <c r="B415"/>
      <c r="C415"/>
      <c r="D415"/>
      <c r="E415"/>
      <c r="F415"/>
    </row>
    <row r="416" spans="1:6" x14ac:dyDescent="0.25">
      <c r="A416"/>
      <c r="B416"/>
      <c r="C416"/>
      <c r="D416"/>
      <c r="E416"/>
      <c r="F416"/>
    </row>
    <row r="417" spans="1:6" x14ac:dyDescent="0.25">
      <c r="A417"/>
      <c r="B417"/>
      <c r="C417"/>
      <c r="D417"/>
      <c r="E417"/>
      <c r="F417"/>
    </row>
    <row r="418" spans="1:6" x14ac:dyDescent="0.25">
      <c r="A418"/>
      <c r="B418"/>
      <c r="C418"/>
      <c r="D418"/>
      <c r="E418"/>
      <c r="F418"/>
    </row>
    <row r="419" spans="1:6" x14ac:dyDescent="0.25">
      <c r="A419"/>
      <c r="B419"/>
      <c r="C419"/>
      <c r="D419"/>
      <c r="E419"/>
      <c r="F419"/>
    </row>
    <row r="420" spans="1:6" x14ac:dyDescent="0.25">
      <c r="A420"/>
      <c r="B420"/>
      <c r="C420"/>
      <c r="D420"/>
      <c r="E420"/>
      <c r="F420"/>
    </row>
    <row r="421" spans="1:6" x14ac:dyDescent="0.25">
      <c r="A421"/>
      <c r="B421"/>
      <c r="C421"/>
      <c r="D421"/>
      <c r="E421"/>
      <c r="F421"/>
    </row>
    <row r="422" spans="1:6" x14ac:dyDescent="0.25">
      <c r="A422"/>
      <c r="B422"/>
      <c r="C422"/>
      <c r="D422"/>
      <c r="E422"/>
      <c r="F422"/>
    </row>
    <row r="423" spans="1:6" x14ac:dyDescent="0.25">
      <c r="A423"/>
      <c r="B423"/>
      <c r="C423"/>
      <c r="D423"/>
      <c r="E423"/>
      <c r="F423"/>
    </row>
    <row r="424" spans="1:6" x14ac:dyDescent="0.25">
      <c r="A424"/>
      <c r="B424"/>
      <c r="C424"/>
      <c r="D424"/>
      <c r="E424"/>
      <c r="F424"/>
    </row>
    <row r="425" spans="1:6" x14ac:dyDescent="0.25">
      <c r="A425"/>
      <c r="B425"/>
      <c r="C425"/>
      <c r="D425"/>
      <c r="E425"/>
      <c r="F425"/>
    </row>
    <row r="426" spans="1:6" x14ac:dyDescent="0.25">
      <c r="A426"/>
      <c r="B426"/>
      <c r="C426"/>
      <c r="D426"/>
      <c r="E426"/>
      <c r="F426"/>
    </row>
    <row r="427" spans="1:6" x14ac:dyDescent="0.25">
      <c r="A427"/>
      <c r="B427"/>
      <c r="C427"/>
      <c r="D427"/>
      <c r="E427"/>
      <c r="F427"/>
    </row>
    <row r="428" spans="1:6" x14ac:dyDescent="0.25">
      <c r="A428"/>
      <c r="B428"/>
      <c r="C428"/>
      <c r="D428"/>
      <c r="E428"/>
      <c r="F428"/>
    </row>
    <row r="429" spans="1:6" x14ac:dyDescent="0.25">
      <c r="A429"/>
      <c r="B429"/>
      <c r="C429"/>
      <c r="D429"/>
      <c r="E429"/>
      <c r="F429"/>
    </row>
    <row r="430" spans="1:6" x14ac:dyDescent="0.25">
      <c r="A430"/>
      <c r="B430"/>
      <c r="C430"/>
      <c r="D430"/>
      <c r="E430"/>
      <c r="F430"/>
    </row>
    <row r="431" spans="1:6" x14ac:dyDescent="0.25">
      <c r="A431"/>
      <c r="B431"/>
      <c r="C431"/>
      <c r="D431"/>
      <c r="E431"/>
      <c r="F431"/>
    </row>
    <row r="432" spans="1:6" x14ac:dyDescent="0.25">
      <c r="A432"/>
      <c r="B432"/>
      <c r="C432"/>
      <c r="D432"/>
      <c r="E432"/>
      <c r="F432"/>
    </row>
    <row r="433" spans="1:6" x14ac:dyDescent="0.25">
      <c r="A433"/>
      <c r="B433"/>
      <c r="C433"/>
      <c r="D433"/>
      <c r="E433"/>
      <c r="F433"/>
    </row>
    <row r="434" spans="1:6" x14ac:dyDescent="0.25">
      <c r="A434"/>
      <c r="B434"/>
      <c r="C434"/>
      <c r="D434"/>
      <c r="E434"/>
      <c r="F434"/>
    </row>
    <row r="435" spans="1:6" x14ac:dyDescent="0.25">
      <c r="A435"/>
      <c r="B435"/>
      <c r="C435"/>
      <c r="D435"/>
      <c r="E435"/>
      <c r="F435"/>
    </row>
    <row r="436" spans="1:6" x14ac:dyDescent="0.25">
      <c r="A436"/>
      <c r="B436"/>
      <c r="C436"/>
      <c r="D436"/>
      <c r="E436"/>
      <c r="F436"/>
    </row>
    <row r="437" spans="1:6" x14ac:dyDescent="0.25">
      <c r="A437"/>
      <c r="B437"/>
      <c r="C437"/>
      <c r="D437"/>
      <c r="E437"/>
      <c r="F437"/>
    </row>
    <row r="438" spans="1:6" x14ac:dyDescent="0.25">
      <c r="A438"/>
      <c r="B438"/>
      <c r="C438"/>
      <c r="D438"/>
      <c r="E438"/>
      <c r="F438"/>
    </row>
    <row r="439" spans="1:6" x14ac:dyDescent="0.25">
      <c r="A439"/>
      <c r="B439"/>
      <c r="C439"/>
      <c r="D439"/>
      <c r="E439"/>
      <c r="F439"/>
    </row>
    <row r="440" spans="1:6" x14ac:dyDescent="0.25">
      <c r="A440"/>
      <c r="B440"/>
      <c r="C440"/>
      <c r="D440"/>
      <c r="E440"/>
      <c r="F440"/>
    </row>
    <row r="441" spans="1:6" x14ac:dyDescent="0.25">
      <c r="A441"/>
      <c r="B441"/>
      <c r="C441"/>
      <c r="D441"/>
      <c r="E441"/>
      <c r="F441"/>
    </row>
    <row r="442" spans="1:6" x14ac:dyDescent="0.25">
      <c r="A442"/>
      <c r="B442"/>
      <c r="C442"/>
      <c r="D442"/>
      <c r="E442"/>
      <c r="F442"/>
    </row>
    <row r="443" spans="1:6" x14ac:dyDescent="0.25">
      <c r="A443"/>
      <c r="B443"/>
      <c r="C443"/>
      <c r="D443"/>
      <c r="E443"/>
      <c r="F443"/>
    </row>
    <row r="444" spans="1:6" x14ac:dyDescent="0.25">
      <c r="A444"/>
      <c r="B444"/>
      <c r="C444"/>
      <c r="D444"/>
      <c r="E444"/>
      <c r="F444"/>
    </row>
    <row r="445" spans="1:6" x14ac:dyDescent="0.25">
      <c r="A445"/>
      <c r="B445"/>
      <c r="C445"/>
      <c r="D445"/>
      <c r="E445"/>
      <c r="F445"/>
    </row>
    <row r="446" spans="1:6" x14ac:dyDescent="0.25">
      <c r="A446"/>
      <c r="B446"/>
      <c r="C446"/>
      <c r="D446"/>
      <c r="E446"/>
      <c r="F446"/>
    </row>
    <row r="447" spans="1:6" x14ac:dyDescent="0.25">
      <c r="A447"/>
      <c r="B447"/>
      <c r="C447"/>
      <c r="D447"/>
      <c r="E447"/>
      <c r="F447"/>
    </row>
    <row r="448" spans="1:6" x14ac:dyDescent="0.25">
      <c r="A448"/>
      <c r="B448"/>
      <c r="C448"/>
      <c r="D448"/>
      <c r="E448"/>
      <c r="F448"/>
    </row>
    <row r="449" spans="1:6" x14ac:dyDescent="0.25">
      <c r="A449"/>
      <c r="B449"/>
      <c r="C449"/>
      <c r="D449"/>
      <c r="E449"/>
      <c r="F449"/>
    </row>
    <row r="450" spans="1:6" x14ac:dyDescent="0.25">
      <c r="A450"/>
      <c r="B450"/>
      <c r="C450"/>
      <c r="D450"/>
      <c r="E450"/>
      <c r="F450"/>
    </row>
    <row r="451" spans="1:6" x14ac:dyDescent="0.25">
      <c r="A451"/>
      <c r="B451"/>
      <c r="C451"/>
      <c r="D451"/>
      <c r="E451"/>
      <c r="F451"/>
    </row>
    <row r="452" spans="1:6" x14ac:dyDescent="0.25">
      <c r="A452"/>
      <c r="B452"/>
      <c r="C452"/>
      <c r="D452"/>
      <c r="E452"/>
      <c r="F452"/>
    </row>
    <row r="453" spans="1:6" x14ac:dyDescent="0.25">
      <c r="A453"/>
      <c r="B453"/>
      <c r="C453"/>
      <c r="D453"/>
      <c r="E453"/>
      <c r="F453"/>
    </row>
    <row r="454" spans="1:6" x14ac:dyDescent="0.25">
      <c r="A454"/>
      <c r="B454"/>
      <c r="C454"/>
      <c r="D454"/>
      <c r="E454"/>
      <c r="F454"/>
    </row>
    <row r="455" spans="1:6" x14ac:dyDescent="0.25">
      <c r="A455"/>
      <c r="B455"/>
      <c r="C455"/>
      <c r="D455"/>
      <c r="E455"/>
      <c r="F455"/>
    </row>
    <row r="456" spans="1:6" x14ac:dyDescent="0.25">
      <c r="A456"/>
      <c r="B456"/>
      <c r="C456"/>
      <c r="D456"/>
      <c r="E456"/>
      <c r="F456"/>
    </row>
    <row r="457" spans="1:6" x14ac:dyDescent="0.25">
      <c r="A457"/>
      <c r="B457"/>
      <c r="C457"/>
      <c r="D457"/>
      <c r="E457"/>
      <c r="F457"/>
    </row>
    <row r="458" spans="1:6" x14ac:dyDescent="0.25">
      <c r="A458"/>
      <c r="B458"/>
      <c r="C458"/>
      <c r="D458"/>
      <c r="E458"/>
      <c r="F458"/>
    </row>
    <row r="459" spans="1:6" x14ac:dyDescent="0.25">
      <c r="A459"/>
      <c r="B459"/>
      <c r="C459"/>
      <c r="D459"/>
      <c r="E459"/>
      <c r="F459"/>
    </row>
    <row r="460" spans="1:6" x14ac:dyDescent="0.25">
      <c r="A460"/>
      <c r="B460"/>
      <c r="C460"/>
      <c r="D460"/>
      <c r="E460"/>
      <c r="F460"/>
    </row>
    <row r="461" spans="1:6" x14ac:dyDescent="0.25">
      <c r="A461"/>
      <c r="B461"/>
      <c r="C461"/>
      <c r="D461"/>
      <c r="E461"/>
      <c r="F461"/>
    </row>
    <row r="462" spans="1:6" x14ac:dyDescent="0.25">
      <c r="A462"/>
      <c r="B462"/>
      <c r="C462"/>
      <c r="D462"/>
      <c r="E462"/>
      <c r="F462"/>
    </row>
    <row r="463" spans="1:6" x14ac:dyDescent="0.25">
      <c r="A463"/>
      <c r="B463"/>
      <c r="C463"/>
      <c r="D463"/>
      <c r="E463"/>
      <c r="F463"/>
    </row>
    <row r="464" spans="1:6" x14ac:dyDescent="0.25">
      <c r="A464"/>
      <c r="B464"/>
      <c r="C464"/>
      <c r="D464"/>
      <c r="E464"/>
      <c r="F464"/>
    </row>
    <row r="465" spans="1:6" x14ac:dyDescent="0.25">
      <c r="A465"/>
      <c r="B465"/>
      <c r="C465"/>
      <c r="D465"/>
      <c r="E465"/>
      <c r="F465"/>
    </row>
    <row r="466" spans="1:6" x14ac:dyDescent="0.25">
      <c r="A466"/>
      <c r="B466"/>
      <c r="C466"/>
      <c r="D466"/>
      <c r="E466"/>
      <c r="F466"/>
    </row>
    <row r="467" spans="1:6" x14ac:dyDescent="0.25">
      <c r="A467"/>
      <c r="B467"/>
      <c r="C467"/>
      <c r="D467"/>
      <c r="E467"/>
      <c r="F467"/>
    </row>
    <row r="468" spans="1:6" x14ac:dyDescent="0.25">
      <c r="A468"/>
      <c r="B468"/>
      <c r="C468"/>
      <c r="D468"/>
      <c r="E468"/>
      <c r="F468"/>
    </row>
    <row r="469" spans="1:6" x14ac:dyDescent="0.25">
      <c r="A469"/>
      <c r="B469"/>
      <c r="C469"/>
      <c r="D469"/>
      <c r="E469"/>
      <c r="F469"/>
    </row>
    <row r="470" spans="1:6" x14ac:dyDescent="0.25">
      <c r="A470"/>
      <c r="B470"/>
      <c r="C470"/>
      <c r="D470"/>
      <c r="E470"/>
      <c r="F470"/>
    </row>
    <row r="471" spans="1:6" x14ac:dyDescent="0.25">
      <c r="A471"/>
      <c r="B471"/>
      <c r="C471"/>
      <c r="D471"/>
      <c r="E471"/>
      <c r="F471"/>
    </row>
    <row r="472" spans="1:6" x14ac:dyDescent="0.25">
      <c r="A472"/>
      <c r="B472"/>
      <c r="C472"/>
      <c r="D472"/>
      <c r="E472"/>
      <c r="F472"/>
    </row>
    <row r="473" spans="1:6" x14ac:dyDescent="0.25">
      <c r="A473"/>
      <c r="B473"/>
      <c r="C473"/>
      <c r="D473"/>
      <c r="E473"/>
      <c r="F473"/>
    </row>
    <row r="474" spans="1:6" x14ac:dyDescent="0.25">
      <c r="A474"/>
      <c r="B474"/>
      <c r="C474"/>
      <c r="D474"/>
      <c r="E474"/>
      <c r="F474"/>
    </row>
    <row r="475" spans="1:6" x14ac:dyDescent="0.25">
      <c r="A475"/>
      <c r="B475"/>
      <c r="C475"/>
      <c r="D475"/>
      <c r="E475"/>
      <c r="F475"/>
    </row>
    <row r="476" spans="1:6" x14ac:dyDescent="0.25">
      <c r="A476"/>
      <c r="B476"/>
      <c r="C476"/>
      <c r="D476"/>
      <c r="E476"/>
      <c r="F476"/>
    </row>
    <row r="477" spans="1:6" x14ac:dyDescent="0.25">
      <c r="A477"/>
      <c r="B477"/>
      <c r="C477"/>
      <c r="D477"/>
      <c r="E477"/>
      <c r="F477"/>
    </row>
    <row r="478" spans="1:6" x14ac:dyDescent="0.25">
      <c r="A478"/>
      <c r="B478"/>
      <c r="C478"/>
      <c r="D478"/>
      <c r="E478"/>
      <c r="F478"/>
    </row>
    <row r="479" spans="1:6" x14ac:dyDescent="0.25">
      <c r="A479"/>
      <c r="B479"/>
      <c r="C479"/>
      <c r="D479"/>
      <c r="E479"/>
      <c r="F479"/>
    </row>
    <row r="480" spans="1:6" x14ac:dyDescent="0.25">
      <c r="A480"/>
      <c r="B480"/>
      <c r="C480"/>
      <c r="D480"/>
      <c r="E480"/>
      <c r="F480"/>
    </row>
    <row r="481" spans="1:6" x14ac:dyDescent="0.25">
      <c r="A481"/>
      <c r="B481"/>
      <c r="C481"/>
      <c r="D481"/>
      <c r="E481"/>
      <c r="F481"/>
    </row>
    <row r="482" spans="1:6" x14ac:dyDescent="0.25">
      <c r="A482"/>
      <c r="B482"/>
      <c r="C482"/>
      <c r="D482"/>
      <c r="E482"/>
      <c r="F482"/>
    </row>
    <row r="483" spans="1:6" x14ac:dyDescent="0.25">
      <c r="A483"/>
      <c r="B483"/>
      <c r="C483"/>
      <c r="D483"/>
      <c r="E483"/>
      <c r="F483"/>
    </row>
    <row r="484" spans="1:6" x14ac:dyDescent="0.25">
      <c r="A484"/>
      <c r="B484"/>
      <c r="C484"/>
      <c r="D484"/>
      <c r="E484"/>
      <c r="F484"/>
    </row>
    <row r="485" spans="1:6" x14ac:dyDescent="0.25">
      <c r="A485"/>
      <c r="B485"/>
      <c r="C485"/>
      <c r="D485"/>
      <c r="E485"/>
      <c r="F485"/>
    </row>
    <row r="486" spans="1:6" x14ac:dyDescent="0.25">
      <c r="A486"/>
      <c r="B486"/>
      <c r="C486"/>
      <c r="D486"/>
      <c r="E486"/>
      <c r="F486"/>
    </row>
    <row r="487" spans="1:6" x14ac:dyDescent="0.25">
      <c r="A487"/>
      <c r="B487"/>
      <c r="C487"/>
      <c r="D487"/>
      <c r="E487"/>
      <c r="F487"/>
    </row>
    <row r="488" spans="1:6" x14ac:dyDescent="0.25">
      <c r="A488"/>
      <c r="B488"/>
      <c r="C488"/>
      <c r="D488"/>
      <c r="E488"/>
      <c r="F488"/>
    </row>
    <row r="489" spans="1:6" x14ac:dyDescent="0.25">
      <c r="A489"/>
      <c r="B489"/>
      <c r="C489"/>
      <c r="D489"/>
      <c r="E489"/>
      <c r="F489"/>
    </row>
    <row r="490" spans="1:6" x14ac:dyDescent="0.25">
      <c r="A490"/>
      <c r="B490"/>
      <c r="C490"/>
      <c r="D490"/>
      <c r="E490"/>
      <c r="F490"/>
    </row>
    <row r="491" spans="1:6" x14ac:dyDescent="0.25">
      <c r="A491"/>
      <c r="B491"/>
      <c r="C491"/>
      <c r="D491"/>
      <c r="E491"/>
      <c r="F491"/>
    </row>
    <row r="492" spans="1:6" x14ac:dyDescent="0.25">
      <c r="A492"/>
      <c r="B492"/>
      <c r="C492"/>
      <c r="D492"/>
      <c r="E492"/>
      <c r="F492"/>
    </row>
    <row r="493" spans="1:6" x14ac:dyDescent="0.25">
      <c r="A493"/>
      <c r="B493"/>
      <c r="C493"/>
      <c r="D493"/>
      <c r="E493"/>
      <c r="F493"/>
    </row>
    <row r="494" spans="1:6" x14ac:dyDescent="0.25">
      <c r="A494"/>
      <c r="B494"/>
      <c r="C494"/>
      <c r="D494"/>
      <c r="E494"/>
      <c r="F494"/>
    </row>
    <row r="495" spans="1:6" x14ac:dyDescent="0.25">
      <c r="A495"/>
      <c r="B495"/>
      <c r="C495"/>
      <c r="D495"/>
      <c r="E495"/>
      <c r="F495"/>
    </row>
    <row r="496" spans="1:6" x14ac:dyDescent="0.25">
      <c r="A496"/>
      <c r="B496"/>
      <c r="C496"/>
      <c r="D496"/>
      <c r="E496"/>
      <c r="F496"/>
    </row>
    <row r="497" spans="1:6" x14ac:dyDescent="0.25">
      <c r="A497"/>
      <c r="B497"/>
      <c r="C497"/>
      <c r="D497"/>
      <c r="E497"/>
      <c r="F497"/>
    </row>
    <row r="498" spans="1:6" x14ac:dyDescent="0.25">
      <c r="A498"/>
      <c r="B498"/>
      <c r="C498"/>
      <c r="D498"/>
      <c r="E498"/>
      <c r="F498"/>
    </row>
    <row r="499" spans="1:6" x14ac:dyDescent="0.25">
      <c r="A499"/>
      <c r="B499"/>
      <c r="C499"/>
      <c r="D499"/>
      <c r="E499"/>
      <c r="F499"/>
    </row>
    <row r="500" spans="1:6" x14ac:dyDescent="0.25">
      <c r="A500"/>
      <c r="B500"/>
      <c r="C500"/>
      <c r="D500"/>
      <c r="E500"/>
      <c r="F500"/>
    </row>
    <row r="501" spans="1:6" x14ac:dyDescent="0.25">
      <c r="A501"/>
      <c r="B501"/>
      <c r="C501"/>
      <c r="D501"/>
      <c r="E501"/>
      <c r="F501"/>
    </row>
    <row r="502" spans="1:6" x14ac:dyDescent="0.25">
      <c r="A502"/>
      <c r="B502"/>
      <c r="C502"/>
      <c r="D502"/>
      <c r="E502"/>
      <c r="F502"/>
    </row>
    <row r="503" spans="1:6" x14ac:dyDescent="0.25">
      <c r="A503"/>
      <c r="B503"/>
      <c r="C503"/>
      <c r="D503"/>
      <c r="E503"/>
      <c r="F503"/>
    </row>
    <row r="504" spans="1:6" x14ac:dyDescent="0.25">
      <c r="A504"/>
      <c r="B504"/>
      <c r="C504"/>
      <c r="D504"/>
      <c r="E504"/>
      <c r="F504"/>
    </row>
    <row r="505" spans="1:6" x14ac:dyDescent="0.25">
      <c r="A505"/>
      <c r="B505"/>
      <c r="C505"/>
      <c r="D505"/>
      <c r="E505"/>
      <c r="F505"/>
    </row>
    <row r="506" spans="1:6" x14ac:dyDescent="0.25">
      <c r="A506"/>
      <c r="B506"/>
      <c r="C506"/>
      <c r="D506"/>
      <c r="E506"/>
      <c r="F506"/>
    </row>
    <row r="507" spans="1:6" x14ac:dyDescent="0.25">
      <c r="A507"/>
      <c r="B507"/>
      <c r="C507"/>
      <c r="D507"/>
      <c r="E507"/>
      <c r="F507"/>
    </row>
    <row r="508" spans="1:6" x14ac:dyDescent="0.25">
      <c r="A508"/>
      <c r="B508"/>
      <c r="C508"/>
      <c r="D508"/>
      <c r="E508"/>
      <c r="F508"/>
    </row>
    <row r="509" spans="1:6" x14ac:dyDescent="0.25">
      <c r="A509"/>
      <c r="B509"/>
      <c r="C509"/>
      <c r="D509"/>
      <c r="E509"/>
      <c r="F509"/>
    </row>
    <row r="510" spans="1:6" x14ac:dyDescent="0.25">
      <c r="A510"/>
      <c r="B510"/>
      <c r="C510"/>
      <c r="D510"/>
      <c r="E510"/>
      <c r="F510"/>
    </row>
    <row r="511" spans="1:6" x14ac:dyDescent="0.25">
      <c r="A511"/>
      <c r="B511"/>
      <c r="C511"/>
      <c r="D511"/>
      <c r="E511"/>
      <c r="F511"/>
    </row>
    <row r="512" spans="1:6" x14ac:dyDescent="0.25">
      <c r="A512"/>
      <c r="B512"/>
      <c r="C512"/>
      <c r="D512"/>
      <c r="E512"/>
      <c r="F512"/>
    </row>
    <row r="513" spans="1:6" x14ac:dyDescent="0.25">
      <c r="A513"/>
      <c r="B513"/>
      <c r="C513"/>
      <c r="D513"/>
      <c r="E513"/>
      <c r="F513"/>
    </row>
    <row r="514" spans="1:6" x14ac:dyDescent="0.25">
      <c r="A514"/>
      <c r="B514"/>
      <c r="C514"/>
      <c r="D514"/>
      <c r="E514"/>
      <c r="F514"/>
    </row>
    <row r="515" spans="1:6" x14ac:dyDescent="0.25">
      <c r="A515"/>
      <c r="B515"/>
      <c r="C515"/>
      <c r="D515"/>
      <c r="E515"/>
      <c r="F515"/>
    </row>
    <row r="516" spans="1:6" x14ac:dyDescent="0.25">
      <c r="A516"/>
      <c r="B516"/>
      <c r="C516"/>
      <c r="D516"/>
      <c r="E516"/>
      <c r="F516"/>
    </row>
    <row r="517" spans="1:6" x14ac:dyDescent="0.25">
      <c r="A517"/>
      <c r="B517"/>
      <c r="C517"/>
      <c r="D517"/>
      <c r="E517"/>
      <c r="F517"/>
    </row>
    <row r="518" spans="1:6" x14ac:dyDescent="0.25">
      <c r="A518"/>
      <c r="B518"/>
      <c r="C518"/>
      <c r="D518"/>
      <c r="E518"/>
      <c r="F518"/>
    </row>
    <row r="519" spans="1:6" x14ac:dyDescent="0.25">
      <c r="A519"/>
      <c r="B519"/>
      <c r="C519"/>
      <c r="D519"/>
      <c r="E519"/>
      <c r="F519"/>
    </row>
    <row r="520" spans="1:6" x14ac:dyDescent="0.25">
      <c r="A520"/>
      <c r="B520"/>
      <c r="C520"/>
      <c r="D520"/>
      <c r="E520"/>
      <c r="F520"/>
    </row>
    <row r="521" spans="1:6" x14ac:dyDescent="0.25">
      <c r="A521"/>
      <c r="B521"/>
      <c r="C521"/>
      <c r="D521"/>
      <c r="E521"/>
      <c r="F521"/>
    </row>
    <row r="522" spans="1:6" x14ac:dyDescent="0.25">
      <c r="A522"/>
      <c r="B522"/>
      <c r="C522"/>
      <c r="D522"/>
      <c r="E522"/>
      <c r="F522"/>
    </row>
    <row r="523" spans="1:6" x14ac:dyDescent="0.25">
      <c r="A523"/>
      <c r="B523"/>
      <c r="C523"/>
      <c r="D523"/>
      <c r="E523"/>
      <c r="F523"/>
    </row>
    <row r="524" spans="1:6" x14ac:dyDescent="0.25">
      <c r="A524"/>
      <c r="B524"/>
      <c r="C524"/>
      <c r="D524"/>
      <c r="E524"/>
      <c r="F524"/>
    </row>
    <row r="525" spans="1:6" x14ac:dyDescent="0.25">
      <c r="A525"/>
      <c r="B525"/>
      <c r="C525"/>
      <c r="D525"/>
      <c r="E525"/>
      <c r="F525"/>
    </row>
    <row r="526" spans="1:6" x14ac:dyDescent="0.25">
      <c r="A526"/>
      <c r="B526"/>
      <c r="C526"/>
      <c r="D526"/>
      <c r="E526"/>
      <c r="F526"/>
    </row>
    <row r="527" spans="1:6" x14ac:dyDescent="0.25">
      <c r="A527"/>
      <c r="B527"/>
      <c r="C527"/>
      <c r="D527"/>
      <c r="E527"/>
      <c r="F527"/>
    </row>
    <row r="528" spans="1:6" x14ac:dyDescent="0.25">
      <c r="A528"/>
      <c r="B528"/>
      <c r="C528"/>
      <c r="D528"/>
      <c r="E528"/>
      <c r="F528"/>
    </row>
    <row r="529" spans="1:6" x14ac:dyDescent="0.25">
      <c r="A529"/>
      <c r="B529"/>
      <c r="C529"/>
      <c r="D529"/>
      <c r="E529"/>
      <c r="F529"/>
    </row>
    <row r="530" spans="1:6" x14ac:dyDescent="0.25">
      <c r="A530"/>
      <c r="B530"/>
      <c r="C530"/>
      <c r="D530"/>
      <c r="E530"/>
      <c r="F530"/>
    </row>
    <row r="531" spans="1:6" x14ac:dyDescent="0.25">
      <c r="A531"/>
      <c r="B531"/>
      <c r="C531"/>
      <c r="D531"/>
      <c r="E531"/>
      <c r="F531"/>
    </row>
    <row r="532" spans="1:6" x14ac:dyDescent="0.25">
      <c r="A532"/>
      <c r="B532"/>
      <c r="C532"/>
      <c r="D532"/>
      <c r="E532"/>
      <c r="F532"/>
    </row>
    <row r="533" spans="1:6" x14ac:dyDescent="0.25">
      <c r="A533"/>
      <c r="B533"/>
      <c r="C533"/>
      <c r="D533"/>
      <c r="E533"/>
      <c r="F533"/>
    </row>
    <row r="534" spans="1:6" x14ac:dyDescent="0.25">
      <c r="A534"/>
      <c r="B534"/>
      <c r="C534"/>
      <c r="D534"/>
      <c r="E534"/>
      <c r="F534"/>
    </row>
    <row r="535" spans="1:6" x14ac:dyDescent="0.25">
      <c r="A535"/>
      <c r="B535"/>
      <c r="C535"/>
      <c r="D535"/>
      <c r="E535"/>
      <c r="F535"/>
    </row>
    <row r="536" spans="1:6" x14ac:dyDescent="0.25">
      <c r="A536"/>
      <c r="B536"/>
      <c r="C536"/>
      <c r="D536"/>
      <c r="E536"/>
      <c r="F536"/>
    </row>
    <row r="537" spans="1:6" x14ac:dyDescent="0.25">
      <c r="A537"/>
      <c r="B537"/>
      <c r="C537"/>
      <c r="D537"/>
      <c r="E537"/>
      <c r="F537"/>
    </row>
    <row r="538" spans="1:6" x14ac:dyDescent="0.25">
      <c r="A538"/>
      <c r="B538"/>
      <c r="C538"/>
      <c r="D538"/>
      <c r="E538"/>
      <c r="F538"/>
    </row>
    <row r="539" spans="1:6" x14ac:dyDescent="0.25">
      <c r="A539"/>
      <c r="B539"/>
      <c r="C539"/>
      <c r="D539"/>
      <c r="E539"/>
      <c r="F539"/>
    </row>
    <row r="540" spans="1:6" x14ac:dyDescent="0.25">
      <c r="A540"/>
      <c r="B540"/>
      <c r="C540"/>
      <c r="D540"/>
      <c r="E540"/>
      <c r="F540"/>
    </row>
    <row r="541" spans="1:6" x14ac:dyDescent="0.25">
      <c r="A541"/>
      <c r="B541"/>
      <c r="C541"/>
      <c r="D541"/>
      <c r="E541"/>
      <c r="F541"/>
    </row>
    <row r="542" spans="1:6" x14ac:dyDescent="0.25">
      <c r="A542"/>
      <c r="B542"/>
      <c r="C542"/>
      <c r="D542"/>
      <c r="E542"/>
      <c r="F542"/>
    </row>
    <row r="543" spans="1:6" x14ac:dyDescent="0.25">
      <c r="A543"/>
      <c r="B543"/>
      <c r="C543"/>
      <c r="D543"/>
      <c r="E543"/>
      <c r="F543"/>
    </row>
    <row r="544" spans="1:6" x14ac:dyDescent="0.25">
      <c r="A544"/>
      <c r="B544"/>
      <c r="C544"/>
      <c r="D544"/>
      <c r="E544"/>
      <c r="F544"/>
    </row>
    <row r="545" spans="1:6" x14ac:dyDescent="0.25">
      <c r="A545"/>
      <c r="B545"/>
      <c r="C545"/>
      <c r="D545"/>
      <c r="E545"/>
      <c r="F545"/>
    </row>
    <row r="546" spans="1:6" x14ac:dyDescent="0.25">
      <c r="A546"/>
      <c r="B546"/>
      <c r="C546"/>
      <c r="D546"/>
      <c r="E546"/>
      <c r="F546"/>
    </row>
    <row r="547" spans="1:6" x14ac:dyDescent="0.25">
      <c r="A547"/>
      <c r="B547"/>
      <c r="C547"/>
      <c r="D547"/>
      <c r="E547"/>
      <c r="F547"/>
    </row>
    <row r="548" spans="1:6" x14ac:dyDescent="0.25">
      <c r="A548"/>
      <c r="B548"/>
      <c r="C548"/>
      <c r="D548"/>
      <c r="E548"/>
      <c r="F548"/>
    </row>
    <row r="549" spans="1:6" x14ac:dyDescent="0.25">
      <c r="A549"/>
      <c r="B549"/>
      <c r="C549"/>
      <c r="D549"/>
      <c r="E549"/>
      <c r="F549"/>
    </row>
    <row r="550" spans="1:6" x14ac:dyDescent="0.25">
      <c r="A550"/>
      <c r="B550"/>
      <c r="C550"/>
      <c r="D550"/>
      <c r="E550"/>
      <c r="F550"/>
    </row>
    <row r="551" spans="1:6" x14ac:dyDescent="0.25">
      <c r="A551"/>
      <c r="B551"/>
      <c r="C551"/>
      <c r="D551"/>
      <c r="E551"/>
      <c r="F551"/>
    </row>
    <row r="552" spans="1:6" x14ac:dyDescent="0.25">
      <c r="A552"/>
      <c r="B552"/>
      <c r="C552"/>
      <c r="D552"/>
      <c r="E552"/>
      <c r="F552"/>
    </row>
    <row r="553" spans="1:6" x14ac:dyDescent="0.25">
      <c r="A553"/>
      <c r="B553"/>
      <c r="C553"/>
      <c r="D553"/>
      <c r="E553"/>
      <c r="F553"/>
    </row>
    <row r="554" spans="1:6" x14ac:dyDescent="0.25">
      <c r="A554"/>
      <c r="B554"/>
      <c r="C554"/>
      <c r="D554"/>
      <c r="E554"/>
      <c r="F554"/>
    </row>
    <row r="555" spans="1:6" x14ac:dyDescent="0.25">
      <c r="A555"/>
      <c r="B555"/>
      <c r="C555"/>
      <c r="D555"/>
      <c r="E555"/>
      <c r="F555"/>
    </row>
    <row r="556" spans="1:6" x14ac:dyDescent="0.25">
      <c r="A556"/>
      <c r="B556"/>
      <c r="C556"/>
      <c r="D556"/>
      <c r="E556"/>
      <c r="F556"/>
    </row>
    <row r="557" spans="1:6" x14ac:dyDescent="0.25">
      <c r="A557"/>
      <c r="B557"/>
      <c r="C557"/>
      <c r="D557"/>
      <c r="E557"/>
      <c r="F557"/>
    </row>
    <row r="558" spans="1:6" x14ac:dyDescent="0.25">
      <c r="A558"/>
      <c r="B558"/>
      <c r="C558"/>
      <c r="D558"/>
      <c r="E558"/>
      <c r="F558"/>
    </row>
    <row r="559" spans="1:6" x14ac:dyDescent="0.25">
      <c r="A559"/>
      <c r="B559"/>
      <c r="C559"/>
      <c r="D559"/>
      <c r="E559"/>
      <c r="F559"/>
    </row>
    <row r="560" spans="1:6" x14ac:dyDescent="0.25">
      <c r="A560"/>
      <c r="B560"/>
      <c r="C560"/>
      <c r="D560"/>
      <c r="E560"/>
      <c r="F560"/>
    </row>
    <row r="561" spans="1:6" x14ac:dyDescent="0.25">
      <c r="A561"/>
      <c r="B561"/>
      <c r="C561"/>
      <c r="D561"/>
      <c r="E561"/>
      <c r="F561"/>
    </row>
    <row r="562" spans="1:6" x14ac:dyDescent="0.25">
      <c r="A562"/>
      <c r="B562"/>
      <c r="C562"/>
      <c r="D562"/>
      <c r="E562"/>
      <c r="F562"/>
    </row>
    <row r="563" spans="1:6" x14ac:dyDescent="0.25">
      <c r="A563"/>
      <c r="B563"/>
      <c r="C563"/>
      <c r="D563"/>
      <c r="E563"/>
      <c r="F563"/>
    </row>
    <row r="564" spans="1:6" x14ac:dyDescent="0.25">
      <c r="A564"/>
      <c r="B564"/>
      <c r="C564"/>
      <c r="D564"/>
      <c r="E564"/>
      <c r="F564"/>
    </row>
    <row r="565" spans="1:6" x14ac:dyDescent="0.25">
      <c r="A565"/>
      <c r="B565"/>
      <c r="C565"/>
      <c r="D565"/>
      <c r="E565"/>
      <c r="F565"/>
    </row>
    <row r="566" spans="1:6" x14ac:dyDescent="0.25">
      <c r="A566"/>
      <c r="B566"/>
      <c r="C566"/>
      <c r="D566"/>
      <c r="E566"/>
      <c r="F566"/>
    </row>
    <row r="567" spans="1:6" x14ac:dyDescent="0.25">
      <c r="A567"/>
      <c r="B567"/>
      <c r="C567"/>
      <c r="D567"/>
      <c r="E567"/>
      <c r="F567"/>
    </row>
    <row r="568" spans="1:6" x14ac:dyDescent="0.25">
      <c r="A568"/>
      <c r="B568"/>
      <c r="C568"/>
      <c r="D568"/>
      <c r="E568"/>
      <c r="F568"/>
    </row>
    <row r="569" spans="1:6" x14ac:dyDescent="0.25">
      <c r="A569"/>
      <c r="B569"/>
      <c r="C569"/>
      <c r="D569"/>
      <c r="E569"/>
      <c r="F569"/>
    </row>
    <row r="570" spans="1:6" x14ac:dyDescent="0.25">
      <c r="A570"/>
      <c r="B570"/>
      <c r="C570"/>
      <c r="D570"/>
      <c r="E570"/>
      <c r="F570"/>
    </row>
    <row r="571" spans="1:6" x14ac:dyDescent="0.25">
      <c r="A571"/>
      <c r="B571"/>
      <c r="C571"/>
      <c r="D571"/>
      <c r="E571"/>
      <c r="F571"/>
    </row>
    <row r="572" spans="1:6" x14ac:dyDescent="0.25">
      <c r="A572"/>
      <c r="B572"/>
      <c r="C572"/>
      <c r="D572"/>
      <c r="E572"/>
      <c r="F572"/>
    </row>
    <row r="573" spans="1:6" x14ac:dyDescent="0.25">
      <c r="A573"/>
      <c r="B573"/>
      <c r="C573"/>
      <c r="D573"/>
      <c r="E573"/>
      <c r="F573"/>
    </row>
    <row r="574" spans="1:6" x14ac:dyDescent="0.25">
      <c r="A574"/>
      <c r="B574"/>
      <c r="C574"/>
      <c r="D574"/>
      <c r="E574"/>
      <c r="F574"/>
    </row>
    <row r="575" spans="1:6" x14ac:dyDescent="0.25">
      <c r="A575"/>
      <c r="B575"/>
      <c r="C575"/>
      <c r="D575"/>
      <c r="E575"/>
      <c r="F575"/>
    </row>
    <row r="576" spans="1:6" x14ac:dyDescent="0.25">
      <c r="A576"/>
      <c r="B576"/>
      <c r="C576"/>
      <c r="D576"/>
      <c r="E576"/>
      <c r="F576"/>
    </row>
    <row r="577" spans="1:6" x14ac:dyDescent="0.25">
      <c r="A577"/>
      <c r="B577"/>
      <c r="C577"/>
      <c r="D577"/>
      <c r="E577"/>
      <c r="F577"/>
    </row>
    <row r="578" spans="1:6" x14ac:dyDescent="0.25">
      <c r="A578"/>
      <c r="B578"/>
      <c r="C578"/>
      <c r="D578"/>
      <c r="E578"/>
      <c r="F578"/>
    </row>
    <row r="579" spans="1:6" x14ac:dyDescent="0.25">
      <c r="A579"/>
      <c r="B579"/>
      <c r="C579"/>
      <c r="D579"/>
      <c r="E579"/>
      <c r="F579"/>
    </row>
    <row r="580" spans="1:6" x14ac:dyDescent="0.25">
      <c r="A580"/>
      <c r="B580"/>
      <c r="C580"/>
      <c r="D580"/>
      <c r="E580"/>
      <c r="F580"/>
    </row>
    <row r="581" spans="1:6" x14ac:dyDescent="0.25">
      <c r="A581"/>
      <c r="B581"/>
      <c r="C581"/>
      <c r="D581"/>
      <c r="E581"/>
      <c r="F581"/>
    </row>
    <row r="582" spans="1:6" x14ac:dyDescent="0.25">
      <c r="A582"/>
      <c r="B582"/>
      <c r="C582"/>
      <c r="D582"/>
      <c r="E582"/>
      <c r="F582"/>
    </row>
    <row r="583" spans="1:6" x14ac:dyDescent="0.25">
      <c r="A583"/>
      <c r="B583"/>
      <c r="C583"/>
      <c r="D583"/>
      <c r="E583"/>
      <c r="F583"/>
    </row>
    <row r="584" spans="1:6" x14ac:dyDescent="0.25">
      <c r="A584"/>
      <c r="B584"/>
      <c r="C584"/>
      <c r="D584"/>
      <c r="E584"/>
      <c r="F584"/>
    </row>
    <row r="585" spans="1:6" x14ac:dyDescent="0.25">
      <c r="A585"/>
      <c r="B585"/>
      <c r="C585"/>
      <c r="D585"/>
      <c r="E585"/>
      <c r="F585"/>
    </row>
    <row r="586" spans="1:6" x14ac:dyDescent="0.25">
      <c r="A586"/>
      <c r="B586"/>
      <c r="C586"/>
      <c r="D586"/>
      <c r="E586"/>
      <c r="F586"/>
    </row>
    <row r="587" spans="1:6" x14ac:dyDescent="0.25">
      <c r="A587"/>
      <c r="B587"/>
      <c r="C587"/>
      <c r="D587"/>
      <c r="E587"/>
      <c r="F587"/>
    </row>
    <row r="588" spans="1:6" x14ac:dyDescent="0.25">
      <c r="A588"/>
      <c r="B588"/>
      <c r="C588"/>
      <c r="D588"/>
      <c r="E588"/>
      <c r="F588"/>
    </row>
    <row r="589" spans="1:6" x14ac:dyDescent="0.25">
      <c r="A589"/>
      <c r="B589"/>
      <c r="C589"/>
      <c r="D589"/>
      <c r="E589"/>
      <c r="F589"/>
    </row>
    <row r="590" spans="1:6" x14ac:dyDescent="0.25">
      <c r="A590"/>
      <c r="B590"/>
      <c r="C590"/>
      <c r="D590"/>
      <c r="E590"/>
      <c r="F590"/>
    </row>
    <row r="591" spans="1:6" x14ac:dyDescent="0.25">
      <c r="A591"/>
      <c r="B591"/>
      <c r="C591"/>
      <c r="D591"/>
      <c r="E591"/>
      <c r="F591"/>
    </row>
    <row r="592" spans="1:6" x14ac:dyDescent="0.25">
      <c r="A592"/>
      <c r="B592"/>
      <c r="C592"/>
      <c r="D592"/>
      <c r="E592"/>
      <c r="F592"/>
    </row>
    <row r="593" spans="1:6" x14ac:dyDescent="0.25">
      <c r="A593"/>
      <c r="B593"/>
      <c r="C593"/>
      <c r="D593"/>
      <c r="E593"/>
      <c r="F593"/>
    </row>
    <row r="594" spans="1:6" x14ac:dyDescent="0.25">
      <c r="A594"/>
      <c r="B594"/>
      <c r="C594"/>
      <c r="D594"/>
      <c r="E594"/>
      <c r="F594"/>
    </row>
    <row r="595" spans="1:6" x14ac:dyDescent="0.25">
      <c r="A595"/>
      <c r="B595"/>
      <c r="C595"/>
      <c r="D595"/>
      <c r="E595"/>
      <c r="F595"/>
    </row>
    <row r="596" spans="1:6" x14ac:dyDescent="0.25">
      <c r="A596"/>
      <c r="B596"/>
      <c r="C596"/>
      <c r="D596"/>
      <c r="E596"/>
      <c r="F596"/>
    </row>
    <row r="597" spans="1:6" x14ac:dyDescent="0.25">
      <c r="A597"/>
      <c r="B597"/>
      <c r="C597"/>
      <c r="D597"/>
      <c r="E597"/>
      <c r="F597"/>
    </row>
    <row r="598" spans="1:6" x14ac:dyDescent="0.25">
      <c r="A598"/>
      <c r="B598"/>
      <c r="C598"/>
      <c r="D598"/>
      <c r="E598"/>
      <c r="F598"/>
    </row>
    <row r="599" spans="1:6" x14ac:dyDescent="0.25">
      <c r="A599"/>
      <c r="B599"/>
      <c r="C599"/>
      <c r="D599"/>
      <c r="E599"/>
      <c r="F599"/>
    </row>
    <row r="600" spans="1:6" x14ac:dyDescent="0.25">
      <c r="A600"/>
      <c r="B600"/>
      <c r="C600"/>
      <c r="D600"/>
      <c r="E600"/>
      <c r="F600"/>
    </row>
    <row r="601" spans="1:6" x14ac:dyDescent="0.25">
      <c r="A601"/>
      <c r="B601"/>
      <c r="C601"/>
      <c r="D601"/>
      <c r="E601"/>
      <c r="F601"/>
    </row>
    <row r="602" spans="1:6" x14ac:dyDescent="0.25">
      <c r="A602"/>
      <c r="B602"/>
      <c r="C602"/>
      <c r="D602"/>
      <c r="E602"/>
      <c r="F602"/>
    </row>
    <row r="603" spans="1:6" x14ac:dyDescent="0.25">
      <c r="A603"/>
      <c r="B603"/>
      <c r="C603"/>
      <c r="D603"/>
      <c r="E603"/>
      <c r="F603"/>
    </row>
    <row r="604" spans="1:6" x14ac:dyDescent="0.25">
      <c r="A604"/>
      <c r="B604"/>
      <c r="C604"/>
      <c r="D604"/>
      <c r="E604"/>
      <c r="F604"/>
    </row>
    <row r="605" spans="1:6" x14ac:dyDescent="0.25">
      <c r="A605"/>
      <c r="B605"/>
      <c r="C605"/>
      <c r="D605"/>
      <c r="E605"/>
      <c r="F605"/>
    </row>
    <row r="606" spans="1:6" x14ac:dyDescent="0.25">
      <c r="A606"/>
      <c r="B606"/>
      <c r="C606"/>
      <c r="D606"/>
      <c r="E606"/>
      <c r="F606"/>
    </row>
    <row r="607" spans="1:6" x14ac:dyDescent="0.25">
      <c r="A607"/>
      <c r="B607"/>
      <c r="C607"/>
      <c r="D607"/>
      <c r="E607"/>
      <c r="F607"/>
    </row>
    <row r="608" spans="1:6" x14ac:dyDescent="0.25">
      <c r="A608"/>
      <c r="B608"/>
      <c r="C608"/>
      <c r="D608"/>
      <c r="E608"/>
      <c r="F608"/>
    </row>
    <row r="609" spans="1:6" x14ac:dyDescent="0.25">
      <c r="A609"/>
      <c r="B609"/>
      <c r="C609"/>
      <c r="D609"/>
      <c r="E609"/>
      <c r="F609"/>
    </row>
    <row r="610" spans="1:6" x14ac:dyDescent="0.25">
      <c r="A610"/>
      <c r="B610"/>
      <c r="C610"/>
      <c r="D610"/>
      <c r="E610"/>
      <c r="F610"/>
    </row>
    <row r="611" spans="1:6" x14ac:dyDescent="0.25">
      <c r="A611"/>
      <c r="B611"/>
      <c r="C611"/>
      <c r="D611"/>
      <c r="E611"/>
      <c r="F611"/>
    </row>
    <row r="612" spans="1:6" x14ac:dyDescent="0.25">
      <c r="A612"/>
      <c r="B612"/>
      <c r="C612"/>
      <c r="D612"/>
      <c r="E612"/>
      <c r="F612"/>
    </row>
    <row r="613" spans="1:6" x14ac:dyDescent="0.25">
      <c r="A613"/>
      <c r="B613"/>
      <c r="C613"/>
      <c r="D613"/>
      <c r="E613"/>
      <c r="F613"/>
    </row>
    <row r="614" spans="1:6" x14ac:dyDescent="0.25">
      <c r="A614"/>
      <c r="B614"/>
      <c r="C614"/>
      <c r="D614"/>
      <c r="E614"/>
      <c r="F614"/>
    </row>
    <row r="615" spans="1:6" x14ac:dyDescent="0.25">
      <c r="A615"/>
      <c r="B615"/>
      <c r="C615"/>
      <c r="D615"/>
      <c r="E615"/>
      <c r="F615"/>
    </row>
    <row r="616" spans="1:6" x14ac:dyDescent="0.25">
      <c r="A616"/>
      <c r="B616"/>
      <c r="C616"/>
      <c r="D616"/>
      <c r="E616"/>
      <c r="F616"/>
    </row>
    <row r="617" spans="1:6" x14ac:dyDescent="0.25">
      <c r="A617"/>
      <c r="B617"/>
      <c r="C617"/>
      <c r="D617"/>
      <c r="E617"/>
      <c r="F617"/>
    </row>
    <row r="618" spans="1:6" x14ac:dyDescent="0.25">
      <c r="A618"/>
      <c r="B618"/>
      <c r="C618"/>
      <c r="D618"/>
      <c r="E618"/>
      <c r="F618"/>
    </row>
    <row r="619" spans="1:6" x14ac:dyDescent="0.25">
      <c r="A619"/>
      <c r="B619"/>
      <c r="C619"/>
      <c r="D619"/>
      <c r="E619"/>
      <c r="F619"/>
    </row>
    <row r="620" spans="1:6" x14ac:dyDescent="0.25">
      <c r="A620"/>
      <c r="B620"/>
      <c r="C620"/>
      <c r="D620"/>
      <c r="E620"/>
      <c r="F620"/>
    </row>
    <row r="621" spans="1:6" x14ac:dyDescent="0.25">
      <c r="A621"/>
      <c r="B621"/>
      <c r="C621"/>
      <c r="D621"/>
      <c r="E621"/>
      <c r="F621"/>
    </row>
    <row r="622" spans="1:6" x14ac:dyDescent="0.25">
      <c r="A622"/>
      <c r="B622"/>
      <c r="C622"/>
      <c r="D622"/>
      <c r="E622"/>
      <c r="F622"/>
    </row>
    <row r="623" spans="1:6" x14ac:dyDescent="0.25">
      <c r="A623"/>
      <c r="B623"/>
      <c r="C623"/>
      <c r="D623"/>
      <c r="E623"/>
      <c r="F623"/>
    </row>
    <row r="624" spans="1:6" x14ac:dyDescent="0.25">
      <c r="A624"/>
      <c r="B624"/>
      <c r="C624"/>
      <c r="D624"/>
      <c r="E624"/>
      <c r="F624"/>
    </row>
    <row r="625" spans="1:6" x14ac:dyDescent="0.25">
      <c r="A625"/>
      <c r="B625"/>
      <c r="C625"/>
      <c r="D625"/>
      <c r="E625"/>
      <c r="F625"/>
    </row>
    <row r="626" spans="1:6" x14ac:dyDescent="0.25">
      <c r="A626"/>
      <c r="B626"/>
      <c r="C626"/>
      <c r="D626"/>
      <c r="E626"/>
      <c r="F626"/>
    </row>
    <row r="627" spans="1:6" x14ac:dyDescent="0.25">
      <c r="A627"/>
      <c r="B627"/>
      <c r="C627"/>
      <c r="D627"/>
      <c r="E627"/>
      <c r="F627"/>
    </row>
    <row r="628" spans="1:6" x14ac:dyDescent="0.25">
      <c r="A628"/>
      <c r="B628"/>
      <c r="C628"/>
      <c r="D628"/>
      <c r="E628"/>
      <c r="F628"/>
    </row>
    <row r="629" spans="1:6" x14ac:dyDescent="0.25">
      <c r="A629"/>
      <c r="B629"/>
      <c r="C629"/>
      <c r="D629"/>
      <c r="E629"/>
      <c r="F629"/>
    </row>
    <row r="630" spans="1:6" x14ac:dyDescent="0.25">
      <c r="A630"/>
      <c r="B630"/>
      <c r="C630"/>
      <c r="D630"/>
      <c r="E630"/>
      <c r="F630"/>
    </row>
    <row r="631" spans="1:6" x14ac:dyDescent="0.25">
      <c r="A631"/>
      <c r="B631"/>
      <c r="C631"/>
      <c r="D631"/>
      <c r="E631"/>
      <c r="F631"/>
    </row>
    <row r="632" spans="1:6" x14ac:dyDescent="0.25">
      <c r="A632"/>
      <c r="B632"/>
      <c r="C632"/>
      <c r="D632"/>
      <c r="E632"/>
      <c r="F632"/>
    </row>
    <row r="633" spans="1:6" x14ac:dyDescent="0.25">
      <c r="A633"/>
      <c r="B633"/>
      <c r="C633"/>
      <c r="D633"/>
      <c r="E633"/>
      <c r="F633"/>
    </row>
    <row r="634" spans="1:6" x14ac:dyDescent="0.25">
      <c r="A634"/>
      <c r="B634"/>
      <c r="C634"/>
      <c r="D634"/>
      <c r="E634"/>
      <c r="F634"/>
    </row>
    <row r="635" spans="1:6" x14ac:dyDescent="0.25">
      <c r="A635"/>
      <c r="B635"/>
      <c r="C635"/>
      <c r="D635"/>
      <c r="E635"/>
      <c r="F635"/>
    </row>
    <row r="636" spans="1:6" x14ac:dyDescent="0.25">
      <c r="A636"/>
      <c r="B636"/>
      <c r="C636"/>
      <c r="D636"/>
      <c r="E636"/>
      <c r="F636"/>
    </row>
    <row r="637" spans="1:6" x14ac:dyDescent="0.25">
      <c r="A637"/>
      <c r="B637"/>
      <c r="C637"/>
      <c r="D637"/>
      <c r="E637"/>
      <c r="F637"/>
    </row>
    <row r="638" spans="1:6" x14ac:dyDescent="0.25">
      <c r="A638"/>
      <c r="B638"/>
      <c r="C638"/>
      <c r="D638"/>
      <c r="E638"/>
      <c r="F638"/>
    </row>
    <row r="639" spans="1:6" x14ac:dyDescent="0.25">
      <c r="A639"/>
      <c r="B639"/>
      <c r="C639"/>
      <c r="D639"/>
      <c r="E639"/>
      <c r="F639"/>
    </row>
    <row r="640" spans="1:6" x14ac:dyDescent="0.25">
      <c r="A640"/>
      <c r="B640"/>
      <c r="C640"/>
      <c r="D640"/>
      <c r="E640"/>
      <c r="F640"/>
    </row>
    <row r="641" spans="1:6" x14ac:dyDescent="0.25">
      <c r="A641"/>
      <c r="B641"/>
      <c r="C641"/>
      <c r="D641"/>
      <c r="E641"/>
      <c r="F641"/>
    </row>
    <row r="642" spans="1:6" x14ac:dyDescent="0.25">
      <c r="A642"/>
      <c r="B642"/>
      <c r="C642"/>
      <c r="D642"/>
      <c r="E642"/>
      <c r="F642"/>
    </row>
    <row r="643" spans="1:6" x14ac:dyDescent="0.25">
      <c r="A643"/>
      <c r="B643"/>
      <c r="C643"/>
      <c r="D643"/>
      <c r="E643"/>
      <c r="F643"/>
    </row>
    <row r="644" spans="1:6" x14ac:dyDescent="0.25">
      <c r="A644"/>
      <c r="B644"/>
      <c r="C644"/>
      <c r="D644"/>
      <c r="E644"/>
      <c r="F644"/>
    </row>
    <row r="645" spans="1:6" x14ac:dyDescent="0.25">
      <c r="A645"/>
      <c r="B645"/>
      <c r="C645"/>
      <c r="D645"/>
      <c r="E645"/>
      <c r="F645"/>
    </row>
    <row r="646" spans="1:6" x14ac:dyDescent="0.25">
      <c r="A646"/>
      <c r="B646"/>
      <c r="C646"/>
      <c r="D646"/>
      <c r="E646"/>
      <c r="F646"/>
    </row>
    <row r="647" spans="1:6" x14ac:dyDescent="0.25">
      <c r="A647"/>
      <c r="B647"/>
      <c r="C647"/>
      <c r="D647"/>
      <c r="E647"/>
      <c r="F647"/>
    </row>
    <row r="648" spans="1:6" x14ac:dyDescent="0.25">
      <c r="A648"/>
      <c r="B648"/>
      <c r="C648"/>
      <c r="D648"/>
      <c r="E648"/>
      <c r="F648"/>
    </row>
    <row r="649" spans="1:6" x14ac:dyDescent="0.25">
      <c r="A649"/>
      <c r="B649"/>
      <c r="C649"/>
      <c r="D649"/>
      <c r="E649"/>
      <c r="F649"/>
    </row>
    <row r="650" spans="1:6" x14ac:dyDescent="0.25">
      <c r="A650"/>
      <c r="B650"/>
      <c r="C650"/>
      <c r="D650"/>
      <c r="E650"/>
      <c r="F650"/>
    </row>
    <row r="651" spans="1:6" x14ac:dyDescent="0.25">
      <c r="A651"/>
      <c r="B651"/>
      <c r="C651"/>
      <c r="D651"/>
      <c r="E651"/>
      <c r="F651"/>
    </row>
    <row r="652" spans="1:6" x14ac:dyDescent="0.25">
      <c r="A652"/>
      <c r="B652"/>
      <c r="C652"/>
      <c r="D652"/>
      <c r="E652"/>
      <c r="F652"/>
    </row>
    <row r="653" spans="1:6" x14ac:dyDescent="0.25">
      <c r="A653"/>
      <c r="B653"/>
      <c r="C653"/>
      <c r="D653"/>
      <c r="E653"/>
      <c r="F653"/>
    </row>
    <row r="654" spans="1:6" x14ac:dyDescent="0.25">
      <c r="A654"/>
      <c r="B654"/>
      <c r="C654"/>
      <c r="D654"/>
      <c r="E654"/>
      <c r="F654"/>
    </row>
    <row r="655" spans="1:6" x14ac:dyDescent="0.25">
      <c r="A655"/>
      <c r="B655"/>
      <c r="C655"/>
      <c r="D655"/>
      <c r="E655"/>
      <c r="F655"/>
    </row>
    <row r="656" spans="1:6" x14ac:dyDescent="0.25">
      <c r="A656"/>
      <c r="B656"/>
      <c r="C656"/>
      <c r="D656"/>
      <c r="E656"/>
      <c r="F656"/>
    </row>
    <row r="657" spans="1:6" x14ac:dyDescent="0.25">
      <c r="A657"/>
      <c r="B657"/>
      <c r="C657"/>
      <c r="D657"/>
      <c r="E657"/>
      <c r="F657"/>
    </row>
    <row r="658" spans="1:6" x14ac:dyDescent="0.25">
      <c r="A658"/>
      <c r="B658"/>
      <c r="C658"/>
      <c r="D658"/>
      <c r="E658"/>
      <c r="F658"/>
    </row>
    <row r="659" spans="1:6" x14ac:dyDescent="0.25">
      <c r="A659"/>
      <c r="B659"/>
      <c r="C659"/>
      <c r="D659"/>
      <c r="E659"/>
      <c r="F659"/>
    </row>
    <row r="660" spans="1:6" x14ac:dyDescent="0.25">
      <c r="A660"/>
      <c r="B660"/>
      <c r="C660"/>
      <c r="D660"/>
      <c r="E660"/>
      <c r="F660"/>
    </row>
    <row r="661" spans="1:6" x14ac:dyDescent="0.25">
      <c r="A661"/>
      <c r="B661"/>
      <c r="C661"/>
      <c r="D661"/>
      <c r="E661"/>
      <c r="F661"/>
    </row>
    <row r="662" spans="1:6" x14ac:dyDescent="0.25">
      <c r="A662"/>
      <c r="B662"/>
      <c r="C662"/>
      <c r="D662"/>
      <c r="E662"/>
      <c r="F662"/>
    </row>
    <row r="663" spans="1:6" x14ac:dyDescent="0.25">
      <c r="A663"/>
      <c r="B663"/>
      <c r="C663"/>
      <c r="D663"/>
      <c r="E663"/>
      <c r="F663"/>
    </row>
    <row r="664" spans="1:6" x14ac:dyDescent="0.25">
      <c r="A664"/>
      <c r="B664"/>
      <c r="C664"/>
      <c r="D664"/>
      <c r="E664"/>
      <c r="F664"/>
    </row>
    <row r="665" spans="1:6" x14ac:dyDescent="0.25">
      <c r="A665"/>
      <c r="B665"/>
      <c r="C665"/>
      <c r="D665"/>
      <c r="E665"/>
      <c r="F665"/>
    </row>
    <row r="666" spans="1:6" x14ac:dyDescent="0.25">
      <c r="A666"/>
      <c r="B666"/>
      <c r="C666"/>
      <c r="D666"/>
      <c r="E666"/>
      <c r="F666"/>
    </row>
    <row r="667" spans="1:6" x14ac:dyDescent="0.25">
      <c r="A667"/>
      <c r="B667"/>
      <c r="C667"/>
      <c r="D667"/>
      <c r="E667"/>
      <c r="F667"/>
    </row>
    <row r="668" spans="1:6" x14ac:dyDescent="0.25">
      <c r="A668"/>
      <c r="B668"/>
      <c r="C668"/>
      <c r="D668"/>
      <c r="E668"/>
      <c r="F668"/>
    </row>
    <row r="669" spans="1:6" x14ac:dyDescent="0.25">
      <c r="A669"/>
      <c r="B669"/>
      <c r="C669"/>
      <c r="D669"/>
      <c r="E669"/>
      <c r="F669"/>
    </row>
    <row r="670" spans="1:6" x14ac:dyDescent="0.25">
      <c r="A670"/>
      <c r="B670"/>
      <c r="C670"/>
      <c r="D670"/>
      <c r="E670"/>
      <c r="F670"/>
    </row>
    <row r="671" spans="1:6" x14ac:dyDescent="0.25">
      <c r="A671"/>
      <c r="B671"/>
      <c r="C671"/>
      <c r="D671"/>
      <c r="E671"/>
      <c r="F671"/>
    </row>
    <row r="672" spans="1:6" x14ac:dyDescent="0.25">
      <c r="A672"/>
      <c r="B672"/>
      <c r="C672"/>
      <c r="D672"/>
      <c r="E672"/>
      <c r="F672"/>
    </row>
    <row r="673" spans="1:6" x14ac:dyDescent="0.25">
      <c r="A673"/>
      <c r="B673"/>
      <c r="C673"/>
      <c r="D673"/>
      <c r="E673"/>
      <c r="F673"/>
    </row>
    <row r="674" spans="1:6" x14ac:dyDescent="0.25">
      <c r="A674"/>
      <c r="B674"/>
      <c r="C674"/>
      <c r="D674"/>
      <c r="E674"/>
      <c r="F674"/>
    </row>
    <row r="675" spans="1:6" x14ac:dyDescent="0.25">
      <c r="A675"/>
      <c r="B675"/>
      <c r="C675"/>
      <c r="D675"/>
      <c r="E675"/>
      <c r="F675"/>
    </row>
    <row r="676" spans="1:6" x14ac:dyDescent="0.25">
      <c r="A676"/>
      <c r="B676"/>
      <c r="C676"/>
      <c r="D676"/>
      <c r="E676"/>
      <c r="F676"/>
    </row>
    <row r="677" spans="1:6" x14ac:dyDescent="0.25">
      <c r="A677"/>
      <c r="B677"/>
      <c r="C677"/>
      <c r="D677"/>
      <c r="E677"/>
      <c r="F677"/>
    </row>
    <row r="678" spans="1:6" x14ac:dyDescent="0.25">
      <c r="A678"/>
      <c r="B678"/>
      <c r="C678"/>
      <c r="D678"/>
      <c r="E678"/>
      <c r="F678"/>
    </row>
    <row r="679" spans="1:6" x14ac:dyDescent="0.25">
      <c r="A679"/>
      <c r="B679"/>
      <c r="C679"/>
      <c r="D679"/>
      <c r="E679"/>
      <c r="F679"/>
    </row>
    <row r="680" spans="1:6" x14ac:dyDescent="0.25">
      <c r="A680"/>
      <c r="B680"/>
      <c r="C680"/>
      <c r="D680"/>
      <c r="E680"/>
      <c r="F680"/>
    </row>
    <row r="681" spans="1:6" x14ac:dyDescent="0.25">
      <c r="A681"/>
      <c r="B681"/>
      <c r="C681"/>
      <c r="D681"/>
      <c r="E681"/>
      <c r="F681"/>
    </row>
    <row r="682" spans="1:6" x14ac:dyDescent="0.25">
      <c r="A682"/>
      <c r="B682"/>
      <c r="C682"/>
      <c r="D682"/>
      <c r="E682"/>
      <c r="F682"/>
    </row>
    <row r="683" spans="1:6" x14ac:dyDescent="0.25">
      <c r="A683"/>
      <c r="B683"/>
      <c r="C683"/>
      <c r="D683"/>
      <c r="E683"/>
      <c r="F683"/>
    </row>
    <row r="684" spans="1:6" x14ac:dyDescent="0.25">
      <c r="A684"/>
      <c r="B684"/>
      <c r="C684"/>
      <c r="D684"/>
      <c r="E684"/>
      <c r="F684"/>
    </row>
    <row r="685" spans="1:6" x14ac:dyDescent="0.25">
      <c r="A685"/>
      <c r="B685"/>
      <c r="C685"/>
      <c r="D685"/>
      <c r="E685"/>
      <c r="F685"/>
    </row>
    <row r="686" spans="1:6" x14ac:dyDescent="0.25">
      <c r="A686"/>
      <c r="B686"/>
      <c r="C686"/>
      <c r="D686"/>
      <c r="E686"/>
      <c r="F686"/>
    </row>
    <row r="687" spans="1:6" x14ac:dyDescent="0.25">
      <c r="A687"/>
      <c r="B687"/>
      <c r="C687"/>
      <c r="D687"/>
      <c r="E687"/>
      <c r="F687"/>
    </row>
    <row r="688" spans="1:6" x14ac:dyDescent="0.25">
      <c r="A688"/>
      <c r="B688"/>
      <c r="C688"/>
      <c r="D688"/>
      <c r="E688"/>
      <c r="F688"/>
    </row>
    <row r="689" spans="1:6" x14ac:dyDescent="0.25">
      <c r="A689"/>
      <c r="B689"/>
      <c r="C689"/>
      <c r="D689"/>
      <c r="E689"/>
      <c r="F689"/>
    </row>
    <row r="690" spans="1:6" x14ac:dyDescent="0.25">
      <c r="A690"/>
      <c r="B690"/>
      <c r="C690"/>
      <c r="D690"/>
      <c r="E690"/>
      <c r="F690"/>
    </row>
    <row r="691" spans="1:6" x14ac:dyDescent="0.25">
      <c r="A691"/>
      <c r="B691"/>
      <c r="C691"/>
      <c r="D691"/>
      <c r="E691"/>
      <c r="F691"/>
    </row>
    <row r="692" spans="1:6" x14ac:dyDescent="0.25">
      <c r="A692"/>
      <c r="B692"/>
      <c r="C692"/>
      <c r="D692"/>
      <c r="E692"/>
      <c r="F692"/>
    </row>
    <row r="693" spans="1:6" x14ac:dyDescent="0.25">
      <c r="A693"/>
      <c r="B693"/>
      <c r="C693"/>
      <c r="D693"/>
      <c r="E693"/>
      <c r="F693"/>
    </row>
    <row r="694" spans="1:6" x14ac:dyDescent="0.25">
      <c r="A694"/>
      <c r="B694"/>
      <c r="C694"/>
      <c r="D694"/>
      <c r="E694"/>
      <c r="F694"/>
    </row>
    <row r="695" spans="1:6" x14ac:dyDescent="0.25">
      <c r="A695"/>
      <c r="B695"/>
      <c r="C695"/>
      <c r="D695"/>
      <c r="E695"/>
      <c r="F695"/>
    </row>
    <row r="696" spans="1:6" x14ac:dyDescent="0.25">
      <c r="A696"/>
      <c r="B696"/>
      <c r="C696"/>
      <c r="D696"/>
      <c r="E696"/>
      <c r="F696"/>
    </row>
    <row r="697" spans="1:6" x14ac:dyDescent="0.25">
      <c r="A697"/>
      <c r="B697"/>
      <c r="C697"/>
      <c r="D697"/>
      <c r="E697"/>
      <c r="F697"/>
    </row>
    <row r="698" spans="1:6" x14ac:dyDescent="0.25">
      <c r="A698"/>
      <c r="B698"/>
      <c r="C698"/>
      <c r="D698"/>
      <c r="E698"/>
      <c r="F698"/>
    </row>
    <row r="699" spans="1:6" x14ac:dyDescent="0.25">
      <c r="A699"/>
      <c r="B699"/>
      <c r="C699"/>
      <c r="D699"/>
      <c r="E699"/>
      <c r="F699"/>
    </row>
    <row r="700" spans="1:6" x14ac:dyDescent="0.25">
      <c r="A700"/>
      <c r="B700"/>
      <c r="C700"/>
      <c r="D700"/>
      <c r="E700"/>
      <c r="F700"/>
    </row>
    <row r="701" spans="1:6" x14ac:dyDescent="0.25">
      <c r="A701"/>
      <c r="B701"/>
      <c r="C701"/>
      <c r="D701"/>
      <c r="E701"/>
      <c r="F701"/>
    </row>
    <row r="702" spans="1:6" x14ac:dyDescent="0.25">
      <c r="A702"/>
      <c r="B702"/>
      <c r="C702"/>
      <c r="D702"/>
      <c r="E702"/>
      <c r="F702"/>
    </row>
    <row r="703" spans="1:6" x14ac:dyDescent="0.25">
      <c r="A703"/>
      <c r="B703"/>
      <c r="C703"/>
      <c r="D703"/>
      <c r="E703"/>
      <c r="F703"/>
    </row>
    <row r="704" spans="1:6" x14ac:dyDescent="0.25">
      <c r="A704"/>
      <c r="B704"/>
      <c r="C704"/>
      <c r="D704"/>
      <c r="E704"/>
      <c r="F704"/>
    </row>
    <row r="705" spans="1:6" x14ac:dyDescent="0.25">
      <c r="A705"/>
      <c r="B705"/>
      <c r="C705"/>
      <c r="D705"/>
      <c r="E705"/>
      <c r="F705"/>
    </row>
    <row r="706" spans="1:6" x14ac:dyDescent="0.25">
      <c r="A706"/>
      <c r="B706"/>
      <c r="C706"/>
      <c r="D706"/>
      <c r="E706"/>
      <c r="F706"/>
    </row>
    <row r="707" spans="1:6" x14ac:dyDescent="0.25">
      <c r="A707"/>
      <c r="B707"/>
      <c r="C707"/>
      <c r="D707"/>
      <c r="E707"/>
      <c r="F707"/>
    </row>
    <row r="708" spans="1:6" x14ac:dyDescent="0.25">
      <c r="A708"/>
      <c r="B708"/>
      <c r="C708"/>
      <c r="D708"/>
      <c r="E708"/>
      <c r="F708"/>
    </row>
    <row r="709" spans="1:6" x14ac:dyDescent="0.25">
      <c r="A709"/>
      <c r="B709"/>
      <c r="C709"/>
      <c r="D709"/>
      <c r="E709"/>
      <c r="F709"/>
    </row>
    <row r="710" spans="1:6" x14ac:dyDescent="0.25">
      <c r="A710"/>
      <c r="B710"/>
      <c r="C710"/>
      <c r="D710"/>
      <c r="E710"/>
      <c r="F710"/>
    </row>
    <row r="711" spans="1:6" x14ac:dyDescent="0.25">
      <c r="A711"/>
      <c r="B711"/>
      <c r="C711"/>
      <c r="D711"/>
      <c r="E711"/>
      <c r="F711"/>
    </row>
    <row r="712" spans="1:6" x14ac:dyDescent="0.25">
      <c r="A712"/>
      <c r="B712"/>
      <c r="C712"/>
      <c r="D712"/>
      <c r="E712"/>
      <c r="F712"/>
    </row>
    <row r="713" spans="1:6" x14ac:dyDescent="0.25">
      <c r="A713"/>
      <c r="B713"/>
      <c r="C713"/>
      <c r="D713"/>
      <c r="E713"/>
      <c r="F713"/>
    </row>
    <row r="714" spans="1:6" x14ac:dyDescent="0.25">
      <c r="A714"/>
      <c r="B714"/>
      <c r="C714"/>
      <c r="D714"/>
      <c r="E714"/>
      <c r="F714"/>
    </row>
    <row r="715" spans="1:6" x14ac:dyDescent="0.25">
      <c r="A715"/>
      <c r="B715"/>
      <c r="C715"/>
      <c r="D715"/>
      <c r="E715"/>
      <c r="F715"/>
    </row>
    <row r="716" spans="1:6" x14ac:dyDescent="0.25">
      <c r="A716"/>
      <c r="B716"/>
      <c r="C716"/>
      <c r="D716"/>
      <c r="E716"/>
      <c r="F716"/>
    </row>
    <row r="717" spans="1:6" x14ac:dyDescent="0.25">
      <c r="A717"/>
      <c r="B717"/>
      <c r="C717"/>
      <c r="D717"/>
      <c r="E717"/>
      <c r="F717"/>
    </row>
    <row r="718" spans="1:6" x14ac:dyDescent="0.25">
      <c r="A718"/>
      <c r="B718"/>
      <c r="C718"/>
      <c r="D718"/>
      <c r="E718"/>
      <c r="F718"/>
    </row>
    <row r="719" spans="1:6" x14ac:dyDescent="0.25">
      <c r="A719"/>
      <c r="B719"/>
      <c r="C719"/>
      <c r="D719"/>
      <c r="E719"/>
      <c r="F719"/>
    </row>
    <row r="720" spans="1:6" x14ac:dyDescent="0.25">
      <c r="A720"/>
      <c r="B720"/>
      <c r="C720"/>
      <c r="D720"/>
      <c r="E720"/>
      <c r="F720"/>
    </row>
    <row r="721" spans="1:6" x14ac:dyDescent="0.25">
      <c r="A721"/>
      <c r="B721"/>
      <c r="C721"/>
      <c r="D721"/>
      <c r="E721"/>
      <c r="F721"/>
    </row>
    <row r="722" spans="1:6" x14ac:dyDescent="0.25">
      <c r="A722"/>
      <c r="B722"/>
      <c r="C722"/>
      <c r="D722"/>
      <c r="E722"/>
      <c r="F722"/>
    </row>
    <row r="723" spans="1:6" x14ac:dyDescent="0.25">
      <c r="A723"/>
      <c r="B723"/>
      <c r="C723"/>
      <c r="D723"/>
      <c r="E723"/>
      <c r="F723"/>
    </row>
    <row r="724" spans="1:6" x14ac:dyDescent="0.25">
      <c r="A724"/>
      <c r="B724"/>
      <c r="C724"/>
      <c r="D724"/>
      <c r="E724"/>
      <c r="F724"/>
    </row>
    <row r="725" spans="1:6" x14ac:dyDescent="0.25">
      <c r="A725"/>
      <c r="B725"/>
      <c r="C725"/>
      <c r="D725"/>
      <c r="E725"/>
      <c r="F725"/>
    </row>
    <row r="726" spans="1:6" x14ac:dyDescent="0.25">
      <c r="A726"/>
      <c r="B726"/>
      <c r="C726"/>
      <c r="D726"/>
      <c r="E726"/>
      <c r="F726"/>
    </row>
    <row r="727" spans="1:6" x14ac:dyDescent="0.25">
      <c r="A727"/>
      <c r="B727"/>
      <c r="C727"/>
      <c r="D727"/>
      <c r="E727"/>
      <c r="F727"/>
    </row>
    <row r="728" spans="1:6" x14ac:dyDescent="0.25">
      <c r="A728"/>
      <c r="B728"/>
      <c r="C728"/>
      <c r="D728"/>
      <c r="E728"/>
      <c r="F728"/>
    </row>
    <row r="729" spans="1:6" x14ac:dyDescent="0.25">
      <c r="A729"/>
      <c r="B729"/>
      <c r="C729"/>
      <c r="D729"/>
      <c r="E729"/>
      <c r="F729"/>
    </row>
    <row r="730" spans="1:6" x14ac:dyDescent="0.25">
      <c r="A730"/>
      <c r="B730"/>
      <c r="C730"/>
      <c r="D730"/>
      <c r="E730"/>
      <c r="F730"/>
    </row>
    <row r="731" spans="1:6" x14ac:dyDescent="0.25">
      <c r="A731"/>
      <c r="B731"/>
      <c r="C731"/>
      <c r="D731"/>
      <c r="E731"/>
      <c r="F731"/>
    </row>
    <row r="732" spans="1:6" x14ac:dyDescent="0.25">
      <c r="A732"/>
      <c r="B732"/>
      <c r="C732"/>
      <c r="D732"/>
      <c r="E732"/>
      <c r="F732"/>
    </row>
    <row r="733" spans="1:6" x14ac:dyDescent="0.25">
      <c r="A733"/>
      <c r="B733"/>
      <c r="C733"/>
      <c r="D733"/>
      <c r="E733"/>
      <c r="F733"/>
    </row>
    <row r="734" spans="1:6" x14ac:dyDescent="0.25">
      <c r="A734"/>
      <c r="B734"/>
      <c r="C734"/>
      <c r="D734"/>
      <c r="E734"/>
      <c r="F734"/>
    </row>
    <row r="735" spans="1:6" x14ac:dyDescent="0.25">
      <c r="A735"/>
      <c r="B735"/>
      <c r="C735"/>
      <c r="D735"/>
      <c r="E735"/>
      <c r="F735"/>
    </row>
    <row r="736" spans="1:6" x14ac:dyDescent="0.25">
      <c r="A736"/>
      <c r="B736"/>
      <c r="C736"/>
      <c r="D736"/>
      <c r="E736"/>
      <c r="F736"/>
    </row>
    <row r="737" spans="1:6" x14ac:dyDescent="0.25">
      <c r="A737"/>
      <c r="B737"/>
      <c r="C737"/>
      <c r="D737"/>
      <c r="E737"/>
      <c r="F737"/>
    </row>
    <row r="738" spans="1:6" x14ac:dyDescent="0.25">
      <c r="A738"/>
      <c r="B738"/>
      <c r="C738"/>
      <c r="D738"/>
      <c r="E738"/>
      <c r="F738"/>
    </row>
    <row r="739" spans="1:6" x14ac:dyDescent="0.25">
      <c r="A739"/>
      <c r="B739"/>
      <c r="C739"/>
      <c r="D739"/>
      <c r="E739"/>
      <c r="F739"/>
    </row>
    <row r="740" spans="1:6" x14ac:dyDescent="0.25">
      <c r="A740"/>
      <c r="B740"/>
      <c r="C740"/>
      <c r="D740"/>
      <c r="E740"/>
      <c r="F740"/>
    </row>
    <row r="741" spans="1:6" x14ac:dyDescent="0.25">
      <c r="A741"/>
      <c r="B741"/>
      <c r="C741"/>
      <c r="D741"/>
      <c r="E741"/>
      <c r="F741"/>
    </row>
    <row r="742" spans="1:6" x14ac:dyDescent="0.25">
      <c r="A742"/>
      <c r="B742"/>
      <c r="C742"/>
      <c r="D742"/>
      <c r="E742"/>
      <c r="F742"/>
    </row>
    <row r="743" spans="1:6" x14ac:dyDescent="0.25">
      <c r="A743"/>
      <c r="B743"/>
      <c r="C743"/>
      <c r="D743"/>
      <c r="E743"/>
      <c r="F743"/>
    </row>
    <row r="744" spans="1:6" x14ac:dyDescent="0.25">
      <c r="A744"/>
      <c r="B744"/>
      <c r="C744"/>
      <c r="D744"/>
      <c r="E744"/>
      <c r="F744"/>
    </row>
    <row r="745" spans="1:6" x14ac:dyDescent="0.25">
      <c r="A745"/>
      <c r="B745"/>
      <c r="C745"/>
      <c r="D745"/>
      <c r="E745"/>
      <c r="F745"/>
    </row>
    <row r="746" spans="1:6" x14ac:dyDescent="0.25">
      <c r="A746"/>
      <c r="B746"/>
      <c r="C746"/>
      <c r="D746"/>
      <c r="E746"/>
      <c r="F746"/>
    </row>
    <row r="747" spans="1:6" x14ac:dyDescent="0.25">
      <c r="A747"/>
      <c r="B747"/>
      <c r="C747"/>
      <c r="D747"/>
      <c r="E747"/>
      <c r="F747"/>
    </row>
    <row r="748" spans="1:6" x14ac:dyDescent="0.25">
      <c r="A748"/>
      <c r="B748"/>
      <c r="C748"/>
      <c r="D748"/>
      <c r="E748"/>
      <c r="F748"/>
    </row>
    <row r="749" spans="1:6" x14ac:dyDescent="0.25">
      <c r="A749"/>
      <c r="B749"/>
      <c r="C749"/>
      <c r="D749"/>
      <c r="E749"/>
      <c r="F749"/>
    </row>
    <row r="750" spans="1:6" x14ac:dyDescent="0.25">
      <c r="A750"/>
      <c r="B750"/>
      <c r="C750"/>
      <c r="D750"/>
      <c r="E750"/>
      <c r="F750"/>
    </row>
    <row r="751" spans="1:6" x14ac:dyDescent="0.25">
      <c r="A751"/>
      <c r="B751"/>
      <c r="C751"/>
      <c r="D751"/>
      <c r="E751"/>
      <c r="F751"/>
    </row>
    <row r="752" spans="1:6" x14ac:dyDescent="0.25">
      <c r="A752"/>
      <c r="B752"/>
      <c r="C752"/>
      <c r="D752"/>
      <c r="E752"/>
      <c r="F752"/>
    </row>
    <row r="753" spans="1:6" x14ac:dyDescent="0.25">
      <c r="A753"/>
      <c r="B753"/>
      <c r="C753"/>
      <c r="D753"/>
      <c r="E753"/>
      <c r="F753"/>
    </row>
    <row r="754" spans="1:6" x14ac:dyDescent="0.25">
      <c r="A754"/>
      <c r="B754"/>
      <c r="C754"/>
      <c r="D754"/>
      <c r="E754"/>
      <c r="F754"/>
    </row>
    <row r="755" spans="1:6" x14ac:dyDescent="0.25">
      <c r="A755"/>
      <c r="B755"/>
      <c r="C755"/>
      <c r="D755"/>
      <c r="E755"/>
      <c r="F755"/>
    </row>
    <row r="756" spans="1:6" x14ac:dyDescent="0.25">
      <c r="A756"/>
      <c r="B756"/>
      <c r="C756"/>
      <c r="D756"/>
      <c r="E756"/>
      <c r="F756"/>
    </row>
    <row r="757" spans="1:6" x14ac:dyDescent="0.25">
      <c r="A757"/>
      <c r="B757"/>
      <c r="C757"/>
      <c r="D757"/>
      <c r="E757"/>
      <c r="F757"/>
    </row>
    <row r="758" spans="1:6" x14ac:dyDescent="0.25">
      <c r="A758"/>
      <c r="B758"/>
      <c r="C758"/>
      <c r="D758"/>
      <c r="E758"/>
      <c r="F758"/>
    </row>
    <row r="759" spans="1:6" x14ac:dyDescent="0.25">
      <c r="A759"/>
      <c r="B759"/>
      <c r="C759"/>
      <c r="D759"/>
      <c r="E759"/>
      <c r="F759"/>
    </row>
    <row r="760" spans="1:6" x14ac:dyDescent="0.25">
      <c r="A760"/>
      <c r="B760"/>
      <c r="C760"/>
      <c r="D760"/>
      <c r="E760"/>
      <c r="F760"/>
    </row>
    <row r="761" spans="1:6" x14ac:dyDescent="0.25">
      <c r="A761"/>
      <c r="B761"/>
      <c r="C761"/>
      <c r="D761"/>
      <c r="E761"/>
      <c r="F761"/>
    </row>
    <row r="762" spans="1:6" x14ac:dyDescent="0.25">
      <c r="A762"/>
      <c r="B762"/>
      <c r="C762"/>
      <c r="D762"/>
      <c r="E762"/>
      <c r="F762"/>
    </row>
    <row r="763" spans="1:6" x14ac:dyDescent="0.25">
      <c r="A763"/>
      <c r="B763"/>
      <c r="C763"/>
      <c r="D763"/>
      <c r="E763"/>
      <c r="F763"/>
    </row>
    <row r="764" spans="1:6" x14ac:dyDescent="0.25">
      <c r="A764"/>
      <c r="B764"/>
      <c r="C764"/>
      <c r="D764"/>
      <c r="E764"/>
      <c r="F764"/>
    </row>
    <row r="765" spans="1:6" x14ac:dyDescent="0.25">
      <c r="A765"/>
      <c r="B765"/>
      <c r="C765"/>
      <c r="D765"/>
      <c r="E765"/>
      <c r="F765"/>
    </row>
    <row r="766" spans="1:6" x14ac:dyDescent="0.25">
      <c r="A766"/>
      <c r="B766"/>
      <c r="C766"/>
      <c r="D766"/>
      <c r="E766"/>
      <c r="F766"/>
    </row>
    <row r="767" spans="1:6" x14ac:dyDescent="0.25">
      <c r="A767"/>
      <c r="B767"/>
      <c r="C767"/>
      <c r="D767"/>
      <c r="E767"/>
      <c r="F767"/>
    </row>
    <row r="768" spans="1:6" x14ac:dyDescent="0.25">
      <c r="A768"/>
      <c r="B768"/>
      <c r="C768"/>
      <c r="D768"/>
      <c r="E768"/>
      <c r="F768"/>
    </row>
    <row r="769" spans="1:6" x14ac:dyDescent="0.25">
      <c r="A769"/>
      <c r="B769"/>
      <c r="C769"/>
      <c r="D769"/>
      <c r="E769"/>
      <c r="F769"/>
    </row>
    <row r="770" spans="1:6" x14ac:dyDescent="0.25">
      <c r="A770"/>
      <c r="B770"/>
      <c r="C770"/>
      <c r="D770"/>
      <c r="E770"/>
      <c r="F770"/>
    </row>
    <row r="771" spans="1:6" x14ac:dyDescent="0.25">
      <c r="A771"/>
      <c r="B771"/>
      <c r="C771"/>
      <c r="D771"/>
      <c r="E771"/>
      <c r="F771"/>
    </row>
    <row r="772" spans="1:6" x14ac:dyDescent="0.25">
      <c r="A772"/>
      <c r="B772"/>
      <c r="C772"/>
      <c r="D772"/>
      <c r="E772"/>
      <c r="F772"/>
    </row>
    <row r="773" spans="1:6" x14ac:dyDescent="0.25">
      <c r="A773"/>
      <c r="B773"/>
      <c r="C773"/>
      <c r="D773"/>
      <c r="E773"/>
      <c r="F773"/>
    </row>
    <row r="774" spans="1:6" x14ac:dyDescent="0.25">
      <c r="A774"/>
      <c r="B774"/>
      <c r="C774"/>
      <c r="D774"/>
      <c r="E774"/>
      <c r="F774"/>
    </row>
    <row r="775" spans="1:6" x14ac:dyDescent="0.25">
      <c r="A775"/>
      <c r="B775"/>
      <c r="C775"/>
      <c r="D775"/>
      <c r="E775"/>
      <c r="F775"/>
    </row>
    <row r="776" spans="1:6" x14ac:dyDescent="0.25">
      <c r="A776"/>
      <c r="B776"/>
      <c r="C776"/>
      <c r="D776"/>
      <c r="E776"/>
      <c r="F776"/>
    </row>
    <row r="777" spans="1:6" x14ac:dyDescent="0.25">
      <c r="A777"/>
      <c r="B777"/>
      <c r="C777"/>
      <c r="D777"/>
      <c r="E777"/>
      <c r="F777"/>
    </row>
    <row r="778" spans="1:6" x14ac:dyDescent="0.25">
      <c r="A778"/>
      <c r="B778"/>
      <c r="C778"/>
      <c r="D778"/>
      <c r="E778"/>
      <c r="F778"/>
    </row>
    <row r="779" spans="1:6" x14ac:dyDescent="0.25">
      <c r="A779"/>
      <c r="B779"/>
      <c r="C779"/>
      <c r="D779"/>
      <c r="E779"/>
      <c r="F779"/>
    </row>
    <row r="780" spans="1:6" x14ac:dyDescent="0.25">
      <c r="A780"/>
      <c r="B780"/>
      <c r="C780"/>
      <c r="D780"/>
      <c r="E780"/>
      <c r="F780"/>
    </row>
    <row r="781" spans="1:6" x14ac:dyDescent="0.25">
      <c r="A781"/>
      <c r="B781"/>
      <c r="C781"/>
      <c r="D781"/>
      <c r="E781"/>
      <c r="F781"/>
    </row>
    <row r="782" spans="1:6" x14ac:dyDescent="0.25">
      <c r="A782"/>
      <c r="B782"/>
      <c r="C782"/>
      <c r="D782"/>
      <c r="E782"/>
      <c r="F782"/>
    </row>
    <row r="783" spans="1:6" x14ac:dyDescent="0.25">
      <c r="A783"/>
      <c r="B783"/>
      <c r="C783"/>
      <c r="D783"/>
      <c r="E783"/>
      <c r="F783"/>
    </row>
    <row r="784" spans="1:6" x14ac:dyDescent="0.25">
      <c r="A784"/>
      <c r="B784"/>
      <c r="C784"/>
      <c r="D784"/>
      <c r="E784"/>
      <c r="F784"/>
    </row>
    <row r="785" spans="1:6" x14ac:dyDescent="0.25">
      <c r="A785"/>
      <c r="B785"/>
      <c r="C785"/>
      <c r="D785"/>
      <c r="E785"/>
      <c r="F785"/>
    </row>
    <row r="786" spans="1:6" x14ac:dyDescent="0.25">
      <c r="A786"/>
      <c r="B786"/>
      <c r="C786"/>
      <c r="D786"/>
      <c r="E786"/>
      <c r="F786"/>
    </row>
    <row r="787" spans="1:6" x14ac:dyDescent="0.25">
      <c r="A787"/>
      <c r="B787"/>
      <c r="C787"/>
      <c r="D787"/>
      <c r="E787"/>
      <c r="F787"/>
    </row>
    <row r="788" spans="1:6" x14ac:dyDescent="0.25">
      <c r="A788"/>
      <c r="B788"/>
      <c r="C788"/>
      <c r="D788"/>
      <c r="E788"/>
      <c r="F788"/>
    </row>
    <row r="789" spans="1:6" x14ac:dyDescent="0.25">
      <c r="A789"/>
      <c r="B789"/>
      <c r="C789"/>
      <c r="D789"/>
      <c r="E789"/>
      <c r="F789"/>
    </row>
    <row r="790" spans="1:6" x14ac:dyDescent="0.25">
      <c r="A790"/>
      <c r="B790"/>
      <c r="C790"/>
      <c r="D790"/>
      <c r="E790"/>
      <c r="F790"/>
    </row>
    <row r="791" spans="1:6" x14ac:dyDescent="0.25">
      <c r="A791"/>
      <c r="B791"/>
      <c r="C791"/>
      <c r="D791"/>
      <c r="E791"/>
      <c r="F791"/>
    </row>
    <row r="792" spans="1:6" x14ac:dyDescent="0.25">
      <c r="A792"/>
      <c r="B792"/>
      <c r="C792"/>
      <c r="D792"/>
      <c r="E792"/>
      <c r="F792"/>
    </row>
    <row r="793" spans="1:6" x14ac:dyDescent="0.25">
      <c r="A793"/>
      <c r="B793"/>
      <c r="C793"/>
      <c r="D793"/>
      <c r="E793"/>
      <c r="F793"/>
    </row>
    <row r="794" spans="1:6" x14ac:dyDescent="0.25">
      <c r="A794"/>
      <c r="B794"/>
      <c r="C794"/>
      <c r="D794"/>
      <c r="E794"/>
      <c r="F794"/>
    </row>
    <row r="795" spans="1:6" x14ac:dyDescent="0.25">
      <c r="A795"/>
      <c r="B795"/>
      <c r="C795"/>
      <c r="D795"/>
      <c r="E795"/>
      <c r="F795"/>
    </row>
    <row r="796" spans="1:6" x14ac:dyDescent="0.25">
      <c r="A796"/>
      <c r="B796"/>
      <c r="C796"/>
      <c r="D796"/>
      <c r="E796"/>
      <c r="F796"/>
    </row>
    <row r="797" spans="1:6" x14ac:dyDescent="0.25">
      <c r="A797"/>
      <c r="B797"/>
      <c r="C797"/>
      <c r="D797"/>
      <c r="E797"/>
      <c r="F797"/>
    </row>
    <row r="798" spans="1:6" x14ac:dyDescent="0.25">
      <c r="A798"/>
      <c r="B798"/>
      <c r="C798"/>
      <c r="D798"/>
      <c r="E798"/>
      <c r="F798"/>
    </row>
    <row r="799" spans="1:6" x14ac:dyDescent="0.25">
      <c r="A799"/>
      <c r="B799"/>
      <c r="C799"/>
      <c r="D799"/>
      <c r="E799"/>
      <c r="F799"/>
    </row>
    <row r="800" spans="1:6" x14ac:dyDescent="0.25">
      <c r="A800"/>
      <c r="B800"/>
      <c r="C800"/>
      <c r="D800"/>
      <c r="E800"/>
      <c r="F800"/>
    </row>
    <row r="801" spans="1:6" x14ac:dyDescent="0.25">
      <c r="A801"/>
      <c r="B801"/>
      <c r="C801"/>
      <c r="D801"/>
      <c r="E801"/>
      <c r="F801"/>
    </row>
    <row r="802" spans="1:6" x14ac:dyDescent="0.25">
      <c r="A802"/>
      <c r="B802"/>
      <c r="C802"/>
      <c r="D802"/>
      <c r="E802"/>
      <c r="F802"/>
    </row>
    <row r="803" spans="1:6" x14ac:dyDescent="0.25">
      <c r="A803"/>
      <c r="B803"/>
      <c r="C803"/>
      <c r="D803"/>
      <c r="E803"/>
      <c r="F803"/>
    </row>
    <row r="804" spans="1:6" x14ac:dyDescent="0.25">
      <c r="A804"/>
      <c r="B804"/>
      <c r="C804"/>
      <c r="D804"/>
      <c r="E804"/>
      <c r="F804"/>
    </row>
    <row r="805" spans="1:6" x14ac:dyDescent="0.25">
      <c r="A805"/>
      <c r="B805"/>
      <c r="C805"/>
      <c r="D805"/>
      <c r="E805"/>
      <c r="F805"/>
    </row>
    <row r="806" spans="1:6" x14ac:dyDescent="0.25">
      <c r="A806"/>
      <c r="B806"/>
      <c r="C806"/>
      <c r="D806"/>
      <c r="E806"/>
      <c r="F806"/>
    </row>
    <row r="807" spans="1:6" x14ac:dyDescent="0.25">
      <c r="A807"/>
      <c r="B807"/>
      <c r="C807"/>
      <c r="D807"/>
      <c r="E807"/>
      <c r="F807"/>
    </row>
    <row r="808" spans="1:6" x14ac:dyDescent="0.25">
      <c r="A808"/>
      <c r="B808"/>
      <c r="C808"/>
      <c r="D808"/>
      <c r="E808"/>
      <c r="F808"/>
    </row>
    <row r="809" spans="1:6" x14ac:dyDescent="0.25">
      <c r="A809"/>
      <c r="B809"/>
      <c r="C809"/>
      <c r="D809"/>
      <c r="E809"/>
      <c r="F809"/>
    </row>
    <row r="810" spans="1:6" x14ac:dyDescent="0.25">
      <c r="A810"/>
      <c r="B810"/>
      <c r="C810"/>
      <c r="D810"/>
      <c r="E810"/>
      <c r="F810"/>
    </row>
    <row r="811" spans="1:6" x14ac:dyDescent="0.25">
      <c r="A811"/>
      <c r="B811"/>
      <c r="C811"/>
      <c r="D811"/>
      <c r="E811"/>
      <c r="F811"/>
    </row>
    <row r="812" spans="1:6" x14ac:dyDescent="0.25">
      <c r="A812"/>
      <c r="B812"/>
      <c r="C812"/>
      <c r="D812"/>
      <c r="E812"/>
      <c r="F812"/>
    </row>
    <row r="813" spans="1:6" x14ac:dyDescent="0.25">
      <c r="A813"/>
      <c r="B813"/>
      <c r="C813"/>
      <c r="D813"/>
      <c r="E813"/>
      <c r="F813"/>
    </row>
    <row r="814" spans="1:6" x14ac:dyDescent="0.25">
      <c r="A814"/>
      <c r="B814"/>
      <c r="C814"/>
      <c r="D814"/>
      <c r="E814"/>
      <c r="F814"/>
    </row>
    <row r="815" spans="1:6" x14ac:dyDescent="0.25">
      <c r="A815"/>
      <c r="B815"/>
      <c r="C815"/>
      <c r="D815"/>
      <c r="E815"/>
      <c r="F815"/>
    </row>
    <row r="816" spans="1:6" x14ac:dyDescent="0.25">
      <c r="A816"/>
      <c r="B816"/>
      <c r="C816"/>
      <c r="D816"/>
      <c r="E816"/>
      <c r="F816"/>
    </row>
    <row r="817" spans="1:6" x14ac:dyDescent="0.25">
      <c r="A817"/>
      <c r="B817"/>
      <c r="C817"/>
      <c r="D817"/>
      <c r="E817"/>
      <c r="F817"/>
    </row>
    <row r="818" spans="1:6" x14ac:dyDescent="0.25">
      <c r="A818"/>
      <c r="B818"/>
      <c r="C818"/>
      <c r="D818"/>
      <c r="E818"/>
      <c r="F818"/>
    </row>
    <row r="819" spans="1:6" x14ac:dyDescent="0.25">
      <c r="A819"/>
      <c r="B819"/>
      <c r="C819"/>
      <c r="D819"/>
      <c r="E819"/>
      <c r="F819"/>
    </row>
    <row r="820" spans="1:6" x14ac:dyDescent="0.25">
      <c r="A820"/>
      <c r="B820"/>
      <c r="C820"/>
      <c r="D820"/>
      <c r="E820"/>
      <c r="F820"/>
    </row>
    <row r="821" spans="1:6" x14ac:dyDescent="0.25">
      <c r="A821"/>
      <c r="B821"/>
      <c r="C821"/>
      <c r="D821"/>
      <c r="E821"/>
      <c r="F821"/>
    </row>
    <row r="822" spans="1:6" x14ac:dyDescent="0.25">
      <c r="A822"/>
      <c r="B822"/>
      <c r="C822"/>
      <c r="D822"/>
      <c r="E822"/>
      <c r="F822"/>
    </row>
    <row r="823" spans="1:6" x14ac:dyDescent="0.25">
      <c r="A823"/>
      <c r="B823"/>
      <c r="C823"/>
      <c r="D823"/>
      <c r="E823"/>
      <c r="F823"/>
    </row>
    <row r="824" spans="1:6" x14ac:dyDescent="0.25">
      <c r="A824"/>
      <c r="B824"/>
      <c r="C824"/>
      <c r="D824"/>
      <c r="E824"/>
      <c r="F824"/>
    </row>
    <row r="825" spans="1:6" x14ac:dyDescent="0.25">
      <c r="A825"/>
      <c r="B825"/>
      <c r="C825"/>
      <c r="D825"/>
      <c r="E825"/>
      <c r="F825"/>
    </row>
    <row r="826" spans="1:6" x14ac:dyDescent="0.25">
      <c r="A826"/>
      <c r="B826"/>
      <c r="C826"/>
      <c r="D826"/>
      <c r="E826"/>
      <c r="F826"/>
    </row>
    <row r="827" spans="1:6" x14ac:dyDescent="0.25">
      <c r="A827"/>
      <c r="B827"/>
      <c r="C827"/>
      <c r="D827"/>
      <c r="E827"/>
      <c r="F827"/>
    </row>
    <row r="828" spans="1:6" x14ac:dyDescent="0.25">
      <c r="A828"/>
      <c r="B828"/>
      <c r="C828"/>
      <c r="D828"/>
      <c r="E828"/>
      <c r="F828"/>
    </row>
    <row r="829" spans="1:6" x14ac:dyDescent="0.25">
      <c r="A829"/>
      <c r="B829"/>
      <c r="C829"/>
      <c r="D829"/>
      <c r="E829"/>
      <c r="F829"/>
    </row>
    <row r="830" spans="1:6" x14ac:dyDescent="0.25">
      <c r="A830"/>
      <c r="B830"/>
      <c r="C830"/>
      <c r="D830"/>
      <c r="E830"/>
      <c r="F830"/>
    </row>
    <row r="831" spans="1:6" x14ac:dyDescent="0.25">
      <c r="A831"/>
      <c r="B831"/>
      <c r="C831"/>
      <c r="D831"/>
      <c r="E831"/>
      <c r="F831"/>
    </row>
    <row r="832" spans="1:6" x14ac:dyDescent="0.25">
      <c r="A832"/>
      <c r="B832"/>
      <c r="C832"/>
      <c r="D832"/>
      <c r="E832"/>
      <c r="F832"/>
    </row>
    <row r="833" spans="1:6" x14ac:dyDescent="0.25">
      <c r="A833"/>
      <c r="B833"/>
      <c r="C833"/>
      <c r="D833"/>
      <c r="E833"/>
      <c r="F833"/>
    </row>
    <row r="834" spans="1:6" x14ac:dyDescent="0.25">
      <c r="A834"/>
      <c r="B834"/>
      <c r="C834"/>
      <c r="D834"/>
      <c r="E834"/>
      <c r="F834"/>
    </row>
    <row r="835" spans="1:6" x14ac:dyDescent="0.25">
      <c r="A835"/>
      <c r="B835"/>
      <c r="C835"/>
      <c r="D835"/>
      <c r="E835"/>
      <c r="F835"/>
    </row>
    <row r="836" spans="1:6" x14ac:dyDescent="0.25">
      <c r="A836"/>
      <c r="B836"/>
      <c r="C836"/>
      <c r="D836"/>
      <c r="E836"/>
      <c r="F836"/>
    </row>
    <row r="837" spans="1:6" x14ac:dyDescent="0.25">
      <c r="A837"/>
      <c r="B837"/>
      <c r="C837"/>
      <c r="D837"/>
      <c r="E837"/>
      <c r="F837"/>
    </row>
    <row r="838" spans="1:6" x14ac:dyDescent="0.25">
      <c r="A838"/>
      <c r="B838"/>
      <c r="C838"/>
      <c r="D838"/>
      <c r="E838"/>
      <c r="F838"/>
    </row>
    <row r="839" spans="1:6" x14ac:dyDescent="0.25">
      <c r="A839"/>
      <c r="B839"/>
      <c r="C839"/>
      <c r="D839"/>
      <c r="E839"/>
      <c r="F839"/>
    </row>
    <row r="840" spans="1:6" x14ac:dyDescent="0.25">
      <c r="A840"/>
      <c r="B840"/>
      <c r="C840"/>
      <c r="D840"/>
      <c r="E840"/>
      <c r="F840"/>
    </row>
    <row r="841" spans="1:6" x14ac:dyDescent="0.25">
      <c r="A841"/>
      <c r="B841"/>
      <c r="C841"/>
      <c r="D841"/>
      <c r="E841"/>
      <c r="F841"/>
    </row>
    <row r="842" spans="1:6" x14ac:dyDescent="0.25">
      <c r="A842"/>
      <c r="B842"/>
      <c r="C842"/>
      <c r="D842"/>
      <c r="E842"/>
      <c r="F842"/>
    </row>
    <row r="843" spans="1:6" x14ac:dyDescent="0.25">
      <c r="A843"/>
      <c r="B843"/>
      <c r="C843"/>
      <c r="D843"/>
      <c r="E843"/>
      <c r="F843"/>
    </row>
    <row r="844" spans="1:6" x14ac:dyDescent="0.25">
      <c r="A844"/>
      <c r="B844"/>
      <c r="C844"/>
      <c r="D844"/>
      <c r="E844"/>
      <c r="F844"/>
    </row>
    <row r="845" spans="1:6" x14ac:dyDescent="0.25">
      <c r="A845"/>
      <c r="B845"/>
      <c r="C845"/>
      <c r="D845"/>
      <c r="E845"/>
      <c r="F845"/>
    </row>
    <row r="846" spans="1:6" x14ac:dyDescent="0.25">
      <c r="A846"/>
      <c r="B846"/>
      <c r="C846"/>
      <c r="D846"/>
      <c r="E846"/>
      <c r="F846"/>
    </row>
    <row r="847" spans="1:6" x14ac:dyDescent="0.25">
      <c r="A847"/>
      <c r="B847"/>
      <c r="C847"/>
      <c r="D847"/>
      <c r="E847"/>
      <c r="F847"/>
    </row>
    <row r="848" spans="1:6" x14ac:dyDescent="0.25">
      <c r="A848"/>
      <c r="B848"/>
      <c r="C848"/>
      <c r="D848"/>
      <c r="E848"/>
      <c r="F848"/>
    </row>
    <row r="849" spans="1:7" x14ac:dyDescent="0.25">
      <c r="A849"/>
      <c r="B849"/>
      <c r="C849"/>
      <c r="D849"/>
      <c r="E849"/>
      <c r="F849"/>
    </row>
    <row r="850" spans="1:7" x14ac:dyDescent="0.25">
      <c r="A850"/>
      <c r="B850"/>
      <c r="C850"/>
      <c r="D850"/>
      <c r="E850"/>
      <c r="F850"/>
    </row>
    <row r="851" spans="1:7" x14ac:dyDescent="0.25">
      <c r="A851"/>
      <c r="B851"/>
      <c r="C851"/>
      <c r="D851"/>
      <c r="E851"/>
      <c r="F851"/>
    </row>
    <row r="852" spans="1:7" x14ac:dyDescent="0.25">
      <c r="A852"/>
      <c r="B852"/>
      <c r="C852"/>
      <c r="D852"/>
      <c r="E852"/>
      <c r="F852"/>
    </row>
    <row r="853" spans="1:7" x14ac:dyDescent="0.25">
      <c r="A853"/>
      <c r="B853"/>
      <c r="C853"/>
      <c r="D853"/>
      <c r="E853"/>
      <c r="F853"/>
    </row>
    <row r="854" spans="1:7" x14ac:dyDescent="0.25">
      <c r="A854"/>
      <c r="B854"/>
      <c r="C854"/>
      <c r="D854"/>
      <c r="E854"/>
      <c r="F854"/>
    </row>
    <row r="855" spans="1:7" x14ac:dyDescent="0.25">
      <c r="A855" s="18"/>
      <c r="B855" s="19"/>
      <c r="C855" s="20"/>
      <c r="D855" s="21"/>
      <c r="E855" s="11"/>
      <c r="F855" s="22"/>
    </row>
    <row r="856" spans="1:7" x14ac:dyDescent="0.25">
      <c r="A856" s="18"/>
      <c r="B856" s="19"/>
      <c r="C856" s="20"/>
      <c r="D856" s="21"/>
      <c r="E856" s="11"/>
      <c r="F856" s="22"/>
    </row>
    <row r="857" spans="1:7" x14ac:dyDescent="0.25">
      <c r="A857" s="18"/>
      <c r="B857" s="19"/>
      <c r="C857" s="20"/>
      <c r="D857" s="21"/>
      <c r="E857" s="11"/>
      <c r="F857" s="22"/>
    </row>
    <row r="858" spans="1:7" x14ac:dyDescent="0.25">
      <c r="A858" s="18"/>
      <c r="B858" s="19"/>
      <c r="C858" s="20"/>
      <c r="D858" s="21"/>
      <c r="E858" s="11"/>
      <c r="F858" s="22"/>
    </row>
    <row r="859" spans="1:7" x14ac:dyDescent="0.25">
      <c r="A859" s="18"/>
      <c r="B859" s="19"/>
      <c r="C859" s="20"/>
      <c r="D859" s="21"/>
      <c r="E859" s="11"/>
      <c r="F859" s="22"/>
    </row>
    <row r="860" spans="1:7" x14ac:dyDescent="0.25">
      <c r="A860" s="18"/>
      <c r="B860" s="19"/>
      <c r="C860" s="20"/>
      <c r="D860" s="21"/>
      <c r="E860" s="11"/>
      <c r="F860" s="22"/>
    </row>
    <row r="861" spans="1:7" x14ac:dyDescent="0.25">
      <c r="A861" s="18"/>
      <c r="B861" s="19"/>
      <c r="C861" s="20"/>
      <c r="D861" s="21"/>
      <c r="E861" s="11"/>
      <c r="F861" s="22"/>
    </row>
    <row r="862" spans="1:7" x14ac:dyDescent="0.25">
      <c r="A862" s="18"/>
      <c r="B862" s="19"/>
      <c r="C862" s="20"/>
      <c r="D862" s="21"/>
      <c r="E862" s="11"/>
      <c r="F862" s="22"/>
    </row>
    <row r="863" spans="1:7" x14ac:dyDescent="0.25">
      <c r="A863" s="18"/>
      <c r="B863" s="19"/>
      <c r="C863" s="20"/>
      <c r="D863" s="21"/>
      <c r="E863" s="11"/>
      <c r="F863" s="22"/>
    </row>
    <row r="864" spans="1:7" x14ac:dyDescent="0.25">
      <c r="A864" s="18"/>
      <c r="B864" s="19"/>
      <c r="C864" s="20"/>
      <c r="D864" s="21"/>
      <c r="E864" s="11"/>
      <c r="F864" s="22"/>
      <c r="G864" s="10"/>
    </row>
    <row r="865" spans="1:7" x14ac:dyDescent="0.25">
      <c r="A865" s="18"/>
      <c r="B865" s="19"/>
      <c r="C865" s="20"/>
      <c r="D865" s="21"/>
      <c r="E865" s="11"/>
      <c r="F865" s="22"/>
      <c r="G865" s="10"/>
    </row>
    <row r="866" spans="1:7" x14ac:dyDescent="0.25">
      <c r="A866" s="18"/>
      <c r="B866" s="19"/>
      <c r="C866" s="20"/>
      <c r="D866" s="21"/>
      <c r="E866" s="11"/>
      <c r="F866" s="22"/>
      <c r="G866" s="10"/>
    </row>
    <row r="867" spans="1:7" x14ac:dyDescent="0.25">
      <c r="A867" s="18"/>
      <c r="B867" s="19"/>
      <c r="C867" s="20"/>
      <c r="D867" s="21"/>
      <c r="E867" s="11"/>
      <c r="F867" s="22"/>
      <c r="G867" s="10"/>
    </row>
    <row r="868" spans="1:7" x14ac:dyDescent="0.25">
      <c r="A868" s="18"/>
      <c r="B868" s="19"/>
      <c r="C868" s="20"/>
      <c r="D868" s="21"/>
      <c r="E868" s="11"/>
      <c r="F868" s="22"/>
      <c r="G868" s="10"/>
    </row>
    <row r="869" spans="1:7" x14ac:dyDescent="0.25">
      <c r="A869" s="18"/>
      <c r="B869" s="19"/>
      <c r="C869" s="20"/>
      <c r="D869" s="21"/>
      <c r="E869" s="11"/>
      <c r="F869" s="22"/>
      <c r="G869" s="10"/>
    </row>
    <row r="870" spans="1:7" x14ac:dyDescent="0.25">
      <c r="A870" s="18"/>
      <c r="B870" s="19"/>
      <c r="C870" s="20"/>
      <c r="D870" s="21"/>
      <c r="E870" s="11"/>
      <c r="F870" s="22"/>
      <c r="G870" s="10"/>
    </row>
    <row r="871" spans="1:7" x14ac:dyDescent="0.25">
      <c r="A871" s="18"/>
      <c r="B871" s="19"/>
      <c r="C871" s="20"/>
      <c r="D871" s="21"/>
      <c r="E871" s="11"/>
      <c r="F871" s="22"/>
      <c r="G871" s="10"/>
    </row>
    <row r="872" spans="1:7" x14ac:dyDescent="0.25">
      <c r="A872" s="18"/>
      <c r="B872" s="19"/>
      <c r="C872" s="20"/>
      <c r="D872" s="21"/>
      <c r="E872" s="11"/>
      <c r="F872" s="22"/>
      <c r="G872" s="10"/>
    </row>
    <row r="873" spans="1:7" x14ac:dyDescent="0.25">
      <c r="A873" s="18"/>
      <c r="B873" s="19"/>
      <c r="C873" s="20"/>
      <c r="D873" s="21"/>
      <c r="E873" s="11"/>
      <c r="F873" s="22"/>
      <c r="G873" s="10"/>
    </row>
    <row r="874" spans="1:7" x14ac:dyDescent="0.25">
      <c r="A874" s="18"/>
      <c r="B874" s="19"/>
      <c r="C874" s="20"/>
      <c r="D874" s="21"/>
      <c r="E874" s="11"/>
      <c r="F874" s="22"/>
      <c r="G874" s="10"/>
    </row>
    <row r="875" spans="1:7" x14ac:dyDescent="0.25">
      <c r="A875" s="18"/>
      <c r="B875" s="19"/>
      <c r="C875" s="20"/>
      <c r="D875" s="21"/>
      <c r="E875" s="11"/>
      <c r="F875" s="22"/>
      <c r="G875" s="10"/>
    </row>
    <row r="876" spans="1:7" x14ac:dyDescent="0.25">
      <c r="A876" s="18"/>
      <c r="B876" s="19"/>
      <c r="C876" s="20"/>
      <c r="D876" s="21"/>
      <c r="E876" s="11"/>
      <c r="F876" s="22"/>
      <c r="G876" s="10"/>
    </row>
    <row r="877" spans="1:7" x14ac:dyDescent="0.25">
      <c r="A877" s="18"/>
      <c r="B877" s="19"/>
      <c r="C877" s="20"/>
      <c r="D877" s="21"/>
      <c r="E877" s="11"/>
      <c r="F877" s="22"/>
      <c r="G877" s="10"/>
    </row>
    <row r="878" spans="1:7" x14ac:dyDescent="0.25">
      <c r="A878" s="18"/>
      <c r="B878" s="19"/>
      <c r="C878" s="20"/>
      <c r="D878" s="21"/>
      <c r="E878" s="11"/>
      <c r="F878" s="22"/>
      <c r="G878" s="10"/>
    </row>
    <row r="879" spans="1:7" x14ac:dyDescent="0.25">
      <c r="A879" s="18"/>
      <c r="B879" s="19"/>
      <c r="C879" s="20"/>
      <c r="D879" s="21"/>
      <c r="E879" s="11"/>
      <c r="F879" s="22"/>
      <c r="G879" s="10"/>
    </row>
    <row r="880" spans="1:7" x14ac:dyDescent="0.25">
      <c r="A880" s="18"/>
      <c r="B880" s="19"/>
      <c r="C880" s="20"/>
      <c r="D880" s="21"/>
      <c r="E880" s="11"/>
      <c r="F880" s="22"/>
      <c r="G880" s="10"/>
    </row>
    <row r="881" spans="1:7" x14ac:dyDescent="0.25">
      <c r="A881" s="18"/>
      <c r="B881" s="19"/>
      <c r="C881" s="20"/>
      <c r="D881" s="21"/>
      <c r="E881" s="11"/>
      <c r="F881" s="22"/>
      <c r="G881" s="10"/>
    </row>
    <row r="882" spans="1:7" x14ac:dyDescent="0.25">
      <c r="A882" s="18"/>
      <c r="B882" s="19"/>
      <c r="C882" s="20"/>
      <c r="D882" s="21"/>
      <c r="E882" s="11"/>
      <c r="F882" s="22"/>
      <c r="G882" s="10"/>
    </row>
    <row r="883" spans="1:7" x14ac:dyDescent="0.25">
      <c r="A883" s="18"/>
      <c r="B883" s="19"/>
      <c r="C883" s="20"/>
      <c r="D883" s="21"/>
      <c r="E883" s="11"/>
      <c r="F883" s="22"/>
      <c r="G883" s="10"/>
    </row>
    <row r="884" spans="1:7" x14ac:dyDescent="0.25">
      <c r="A884" s="18"/>
      <c r="B884" s="19"/>
      <c r="C884" s="20"/>
      <c r="D884" s="21"/>
      <c r="E884" s="11"/>
      <c r="F884" s="22"/>
      <c r="G884" s="10"/>
    </row>
    <row r="885" spans="1:7" x14ac:dyDescent="0.25">
      <c r="A885" s="18"/>
      <c r="B885" s="19"/>
      <c r="C885" s="20"/>
      <c r="D885" s="21"/>
      <c r="E885" s="11"/>
      <c r="F885" s="22"/>
      <c r="G885" s="10"/>
    </row>
    <row r="886" spans="1:7" x14ac:dyDescent="0.25">
      <c r="A886" s="18"/>
      <c r="B886" s="19"/>
      <c r="C886" s="20"/>
      <c r="D886" s="21"/>
      <c r="E886" s="11"/>
      <c r="F886" s="22"/>
      <c r="G886" s="10"/>
    </row>
    <row r="887" spans="1:7" x14ac:dyDescent="0.25">
      <c r="A887" s="18"/>
      <c r="B887" s="19"/>
      <c r="C887" s="20"/>
      <c r="D887" s="21"/>
      <c r="E887" s="11"/>
      <c r="F887" s="22"/>
      <c r="G887" s="10"/>
    </row>
    <row r="888" spans="1:7" x14ac:dyDescent="0.25">
      <c r="A888" s="18"/>
      <c r="B888" s="19"/>
      <c r="C888" s="20"/>
      <c r="D888" s="21"/>
      <c r="E888" s="11"/>
      <c r="F888" s="22"/>
      <c r="G888" s="10"/>
    </row>
    <row r="889" spans="1:7" x14ac:dyDescent="0.25">
      <c r="A889" s="18"/>
      <c r="B889" s="19"/>
      <c r="C889" s="20"/>
      <c r="D889" s="21"/>
      <c r="E889" s="11"/>
      <c r="F889" s="22"/>
      <c r="G889" s="10"/>
    </row>
    <row r="890" spans="1:7" x14ac:dyDescent="0.25">
      <c r="A890" s="18"/>
      <c r="B890" s="19"/>
      <c r="C890" s="20"/>
      <c r="D890" s="21"/>
      <c r="E890" s="11"/>
      <c r="F890" s="22"/>
      <c r="G890" s="10"/>
    </row>
    <row r="891" spans="1:7" x14ac:dyDescent="0.25">
      <c r="A891" s="18"/>
      <c r="B891" s="19"/>
      <c r="C891" s="20"/>
      <c r="D891" s="21"/>
      <c r="E891" s="11"/>
      <c r="F891" s="22"/>
      <c r="G891" s="10"/>
    </row>
    <row r="892" spans="1:7" x14ac:dyDescent="0.25">
      <c r="A892" s="18"/>
      <c r="B892" s="19"/>
      <c r="C892" s="20"/>
      <c r="D892" s="21"/>
      <c r="E892" s="11"/>
      <c r="F892" s="22"/>
      <c r="G892" s="10"/>
    </row>
    <row r="893" spans="1:7" x14ac:dyDescent="0.25">
      <c r="A893" s="18"/>
      <c r="B893" s="19"/>
      <c r="C893" s="20"/>
      <c r="D893" s="21"/>
      <c r="E893" s="11"/>
      <c r="F893" s="22"/>
      <c r="G893" s="10"/>
    </row>
    <row r="894" spans="1:7" x14ac:dyDescent="0.25">
      <c r="A894" s="18"/>
      <c r="B894" s="19"/>
      <c r="C894" s="20"/>
      <c r="D894" s="21"/>
      <c r="E894" s="11"/>
      <c r="F894" s="22"/>
      <c r="G894" s="10"/>
    </row>
    <row r="895" spans="1:7" x14ac:dyDescent="0.25">
      <c r="A895" s="18"/>
      <c r="B895" s="19"/>
      <c r="C895" s="20"/>
      <c r="D895" s="21"/>
      <c r="E895" s="11"/>
      <c r="F895" s="22"/>
      <c r="G895" s="10"/>
    </row>
    <row r="896" spans="1:7" x14ac:dyDescent="0.25">
      <c r="A896" s="18"/>
      <c r="B896" s="19"/>
      <c r="C896" s="20"/>
      <c r="D896" s="21"/>
      <c r="E896" s="11"/>
      <c r="F896" s="22"/>
      <c r="G896" s="10"/>
    </row>
    <row r="897" spans="1:7" x14ac:dyDescent="0.25">
      <c r="A897" s="18"/>
      <c r="B897" s="19"/>
      <c r="C897" s="20"/>
      <c r="D897" s="21"/>
      <c r="E897" s="11"/>
      <c r="F897" s="22"/>
      <c r="G897" s="10"/>
    </row>
    <row r="898" spans="1:7" x14ac:dyDescent="0.25">
      <c r="A898" s="18"/>
      <c r="B898" s="19"/>
      <c r="C898" s="20"/>
      <c r="D898" s="21"/>
      <c r="E898" s="11"/>
      <c r="F898" s="22"/>
      <c r="G898" s="10"/>
    </row>
    <row r="899" spans="1:7" x14ac:dyDescent="0.25">
      <c r="A899" s="18"/>
      <c r="B899" s="19"/>
      <c r="C899" s="20"/>
      <c r="D899" s="21"/>
      <c r="E899" s="11"/>
      <c r="F899" s="22"/>
      <c r="G899" s="10"/>
    </row>
    <row r="900" spans="1:7" x14ac:dyDescent="0.25">
      <c r="A900" s="18"/>
      <c r="B900" s="19"/>
      <c r="C900" s="20"/>
      <c r="D900" s="21"/>
      <c r="E900" s="11"/>
      <c r="F900" s="22"/>
      <c r="G900" s="10"/>
    </row>
    <row r="901" spans="1:7" x14ac:dyDescent="0.25">
      <c r="A901" s="18"/>
      <c r="B901" s="19"/>
      <c r="C901" s="20"/>
      <c r="D901" s="21"/>
      <c r="E901" s="11"/>
      <c r="F901" s="22"/>
      <c r="G901" s="10"/>
    </row>
    <row r="902" spans="1:7" x14ac:dyDescent="0.25">
      <c r="A902" s="18"/>
      <c r="B902" s="19"/>
      <c r="C902" s="20"/>
      <c r="D902" s="21"/>
      <c r="E902" s="11"/>
      <c r="F902" s="22"/>
      <c r="G902" s="10"/>
    </row>
    <row r="903" spans="1:7" x14ac:dyDescent="0.25">
      <c r="A903" s="18"/>
      <c r="B903" s="19"/>
      <c r="C903" s="20"/>
      <c r="D903" s="21"/>
      <c r="E903" s="11"/>
      <c r="F903" s="22"/>
      <c r="G903" s="10"/>
    </row>
    <row r="904" spans="1:7" x14ac:dyDescent="0.25">
      <c r="A904" s="18"/>
      <c r="B904" s="19"/>
      <c r="C904" s="20"/>
      <c r="D904" s="21"/>
      <c r="E904" s="11"/>
      <c r="F904" s="22"/>
      <c r="G904" s="10"/>
    </row>
    <row r="905" spans="1:7" x14ac:dyDescent="0.25">
      <c r="A905" s="18"/>
      <c r="B905" s="19"/>
      <c r="C905" s="20"/>
      <c r="D905" s="21"/>
      <c r="E905" s="11"/>
      <c r="F905" s="22"/>
      <c r="G905" s="10"/>
    </row>
    <row r="906" spans="1:7" x14ac:dyDescent="0.25">
      <c r="A906" s="18"/>
      <c r="B906" s="19"/>
      <c r="C906" s="20"/>
      <c r="D906" s="21"/>
      <c r="E906" s="11"/>
      <c r="F906" s="22"/>
      <c r="G906" s="10"/>
    </row>
    <row r="907" spans="1:7" x14ac:dyDescent="0.25">
      <c r="A907" s="18"/>
      <c r="B907" s="19"/>
      <c r="C907" s="20"/>
      <c r="D907" s="21"/>
      <c r="E907" s="11"/>
      <c r="F907" s="22"/>
      <c r="G907" s="10"/>
    </row>
    <row r="908" spans="1:7" x14ac:dyDescent="0.25">
      <c r="A908" s="18"/>
      <c r="B908" s="19"/>
      <c r="C908" s="20"/>
      <c r="D908" s="21"/>
      <c r="E908" s="11"/>
      <c r="F908" s="22"/>
      <c r="G908" s="10"/>
    </row>
    <row r="909" spans="1:7" x14ac:dyDescent="0.25">
      <c r="A909" s="18"/>
      <c r="B909" s="19"/>
      <c r="C909" s="20"/>
      <c r="D909" s="21"/>
      <c r="E909" s="11"/>
      <c r="F909" s="22"/>
      <c r="G909" s="10"/>
    </row>
    <row r="910" spans="1:7" x14ac:dyDescent="0.25">
      <c r="A910" s="18"/>
      <c r="B910" s="19"/>
      <c r="C910" s="20"/>
      <c r="D910" s="21"/>
      <c r="E910" s="11"/>
      <c r="F910" s="22"/>
      <c r="G910" s="10"/>
    </row>
    <row r="911" spans="1:7" x14ac:dyDescent="0.25">
      <c r="A911" s="18"/>
      <c r="B911" s="19"/>
      <c r="C911" s="20"/>
      <c r="D911" s="21"/>
      <c r="E911" s="11"/>
      <c r="F911" s="22"/>
      <c r="G911" s="10"/>
    </row>
    <row r="912" spans="1:7" x14ac:dyDescent="0.25">
      <c r="A912" s="18"/>
      <c r="B912" s="19"/>
      <c r="C912" s="20"/>
      <c r="D912" s="21"/>
      <c r="E912" s="11"/>
      <c r="F912" s="22"/>
      <c r="G912" s="10"/>
    </row>
    <row r="913" spans="1:7" x14ac:dyDescent="0.25">
      <c r="A913" s="18"/>
      <c r="B913" s="19"/>
      <c r="C913" s="20"/>
      <c r="D913" s="21"/>
      <c r="E913" s="11"/>
      <c r="F913" s="22"/>
      <c r="G913" s="10"/>
    </row>
    <row r="914" spans="1:7" x14ac:dyDescent="0.25">
      <c r="A914" s="18"/>
      <c r="B914" s="19"/>
      <c r="C914" s="20"/>
      <c r="D914" s="21"/>
      <c r="E914" s="11"/>
      <c r="F914" s="22"/>
      <c r="G914" s="10"/>
    </row>
    <row r="915" spans="1:7" x14ac:dyDescent="0.25">
      <c r="A915" s="18"/>
      <c r="B915" s="19"/>
      <c r="C915" s="20"/>
      <c r="D915" s="21"/>
      <c r="E915" s="11"/>
      <c r="F915" s="22"/>
      <c r="G915" s="10"/>
    </row>
    <row r="916" spans="1:7" x14ac:dyDescent="0.25">
      <c r="A916" s="18"/>
      <c r="B916" s="19"/>
      <c r="C916" s="20"/>
      <c r="D916" s="21"/>
      <c r="E916" s="11"/>
      <c r="F916" s="22"/>
      <c r="G916" s="10"/>
    </row>
    <row r="917" spans="1:7" x14ac:dyDescent="0.25">
      <c r="A917" s="18"/>
      <c r="B917" s="19"/>
      <c r="C917" s="20"/>
      <c r="D917" s="21"/>
      <c r="E917" s="11"/>
      <c r="F917" s="22"/>
      <c r="G917" s="10"/>
    </row>
    <row r="918" spans="1:7" x14ac:dyDescent="0.25">
      <c r="A918" s="18"/>
      <c r="B918" s="19"/>
      <c r="C918" s="20"/>
      <c r="D918" s="21"/>
      <c r="E918" s="11"/>
      <c r="F918" s="22"/>
      <c r="G918" s="10"/>
    </row>
    <row r="919" spans="1:7" x14ac:dyDescent="0.25">
      <c r="A919" s="18"/>
      <c r="B919" s="19"/>
      <c r="C919" s="20"/>
      <c r="D919" s="21"/>
      <c r="E919" s="11"/>
      <c r="F919" s="22"/>
      <c r="G919" s="10"/>
    </row>
    <row r="920" spans="1:7" x14ac:dyDescent="0.25">
      <c r="A920" s="18"/>
      <c r="B920" s="19"/>
      <c r="C920" s="20"/>
      <c r="D920" s="21"/>
      <c r="E920" s="11"/>
      <c r="F920" s="22"/>
      <c r="G920" s="10"/>
    </row>
    <row r="921" spans="1:7" x14ac:dyDescent="0.25">
      <c r="A921" s="18"/>
      <c r="B921" s="19"/>
      <c r="C921" s="20"/>
      <c r="D921" s="21"/>
      <c r="E921" s="11"/>
      <c r="F921" s="22"/>
      <c r="G921" s="10"/>
    </row>
    <row r="922" spans="1:7" x14ac:dyDescent="0.25">
      <c r="A922" s="18"/>
      <c r="B922" s="19"/>
      <c r="C922" s="20"/>
      <c r="D922" s="21"/>
      <c r="E922" s="11"/>
      <c r="F922" s="22"/>
      <c r="G922" s="10"/>
    </row>
    <row r="923" spans="1:7" x14ac:dyDescent="0.25">
      <c r="A923" s="18"/>
      <c r="B923" s="19"/>
      <c r="C923" s="20"/>
      <c r="D923" s="21"/>
      <c r="E923" s="11"/>
      <c r="F923" s="22"/>
      <c r="G923" s="10"/>
    </row>
    <row r="924" spans="1:7" x14ac:dyDescent="0.25">
      <c r="A924" s="18"/>
      <c r="B924" s="19"/>
      <c r="C924" s="20"/>
      <c r="D924" s="21"/>
      <c r="E924" s="11"/>
      <c r="F924" s="22"/>
      <c r="G924" s="10"/>
    </row>
    <row r="925" spans="1:7" x14ac:dyDescent="0.25">
      <c r="A925" s="18"/>
      <c r="B925" s="19"/>
      <c r="C925" s="20"/>
      <c r="D925" s="21"/>
      <c r="E925" s="11"/>
      <c r="F925" s="22"/>
      <c r="G925" s="10"/>
    </row>
    <row r="926" spans="1:7" x14ac:dyDescent="0.25">
      <c r="A926" s="18"/>
      <c r="B926" s="19"/>
      <c r="C926" s="20"/>
      <c r="D926" s="21"/>
      <c r="E926" s="11"/>
      <c r="F926" s="22"/>
      <c r="G926" s="10"/>
    </row>
    <row r="927" spans="1:7" x14ac:dyDescent="0.25">
      <c r="A927" s="18"/>
      <c r="B927" s="19"/>
      <c r="C927" s="20"/>
      <c r="D927" s="21"/>
      <c r="E927" s="11"/>
      <c r="F927" s="22"/>
      <c r="G927" s="10"/>
    </row>
    <row r="928" spans="1:7" x14ac:dyDescent="0.25">
      <c r="A928" s="18"/>
      <c r="B928" s="19"/>
      <c r="C928" s="20"/>
      <c r="D928" s="21"/>
      <c r="E928" s="11"/>
      <c r="F928" s="22"/>
      <c r="G928" s="10"/>
    </row>
    <row r="929" spans="1:7" x14ac:dyDescent="0.25">
      <c r="A929" s="18"/>
      <c r="B929" s="19"/>
      <c r="C929" s="20"/>
      <c r="D929" s="21"/>
      <c r="E929" s="11"/>
      <c r="F929" s="22"/>
      <c r="G929" s="10"/>
    </row>
    <row r="930" spans="1:7" x14ac:dyDescent="0.25">
      <c r="A930" s="18"/>
      <c r="B930" s="19"/>
      <c r="C930" s="20"/>
      <c r="D930" s="21"/>
      <c r="E930" s="11"/>
      <c r="F930" s="22"/>
      <c r="G930" s="10"/>
    </row>
    <row r="931" spans="1:7" x14ac:dyDescent="0.25">
      <c r="A931" s="18"/>
      <c r="B931" s="19"/>
      <c r="C931" s="20"/>
      <c r="D931" s="21"/>
      <c r="E931" s="11"/>
      <c r="F931" s="22"/>
      <c r="G931" s="10"/>
    </row>
    <row r="932" spans="1:7" x14ac:dyDescent="0.25">
      <c r="A932" s="18"/>
      <c r="B932" s="19"/>
      <c r="C932" s="20"/>
      <c r="D932" s="21"/>
      <c r="E932" s="11"/>
      <c r="F932" s="22"/>
      <c r="G932" s="10"/>
    </row>
    <row r="933" spans="1:7" x14ac:dyDescent="0.25">
      <c r="A933" s="18"/>
      <c r="B933" s="19"/>
      <c r="C933" s="20"/>
      <c r="D933" s="21"/>
      <c r="E933" s="11"/>
      <c r="F933" s="22"/>
      <c r="G933" s="10"/>
    </row>
    <row r="934" spans="1:7" x14ac:dyDescent="0.25">
      <c r="A934" s="18"/>
      <c r="B934" s="19"/>
      <c r="C934" s="20"/>
      <c r="D934" s="21"/>
      <c r="E934" s="11"/>
      <c r="F934" s="22"/>
      <c r="G934" s="10"/>
    </row>
    <row r="935" spans="1:7" x14ac:dyDescent="0.25">
      <c r="A935" s="18"/>
      <c r="B935" s="19"/>
      <c r="C935" s="20"/>
      <c r="D935" s="21"/>
      <c r="E935" s="11"/>
      <c r="F935" s="22"/>
      <c r="G935" s="10"/>
    </row>
    <row r="936" spans="1:7" x14ac:dyDescent="0.25">
      <c r="A936" s="18"/>
      <c r="B936" s="19"/>
      <c r="C936" s="20"/>
      <c r="D936" s="21"/>
      <c r="E936" s="11"/>
      <c r="F936" s="22"/>
      <c r="G936" s="10"/>
    </row>
    <row r="937" spans="1:7" x14ac:dyDescent="0.25">
      <c r="A937" s="18"/>
      <c r="B937" s="19"/>
      <c r="C937" s="20"/>
      <c r="D937" s="21"/>
      <c r="E937" s="11"/>
      <c r="F937" s="22"/>
      <c r="G937" s="10"/>
    </row>
    <row r="938" spans="1:7" x14ac:dyDescent="0.25">
      <c r="A938" s="18"/>
      <c r="B938" s="19"/>
      <c r="C938" s="20"/>
      <c r="D938" s="21"/>
      <c r="E938" s="11"/>
      <c r="F938" s="22"/>
      <c r="G938" s="10"/>
    </row>
    <row r="939" spans="1:7" x14ac:dyDescent="0.25">
      <c r="A939" s="18"/>
      <c r="B939" s="19"/>
      <c r="C939" s="20"/>
      <c r="D939" s="21"/>
      <c r="E939" s="11"/>
      <c r="F939" s="22"/>
      <c r="G939" s="10"/>
    </row>
    <row r="940" spans="1:7" x14ac:dyDescent="0.25">
      <c r="A940" s="18"/>
      <c r="B940" s="19"/>
      <c r="C940" s="20"/>
      <c r="D940" s="21"/>
      <c r="E940" s="11"/>
      <c r="F940" s="22"/>
      <c r="G940" s="10"/>
    </row>
    <row r="941" spans="1:7" x14ac:dyDescent="0.25">
      <c r="A941" s="18"/>
      <c r="B941" s="19"/>
      <c r="C941" s="20"/>
      <c r="D941" s="21"/>
      <c r="E941" s="11"/>
      <c r="F941" s="22"/>
      <c r="G941" s="10"/>
    </row>
    <row r="942" spans="1:7" x14ac:dyDescent="0.25">
      <c r="A942" s="18"/>
      <c r="B942" s="19"/>
      <c r="C942" s="20"/>
      <c r="D942" s="21"/>
      <c r="E942" s="11"/>
      <c r="F942" s="22"/>
      <c r="G942" s="10"/>
    </row>
    <row r="943" spans="1:7" x14ac:dyDescent="0.25">
      <c r="A943" s="18"/>
      <c r="B943" s="19"/>
      <c r="C943" s="20"/>
      <c r="D943" s="21"/>
      <c r="E943" s="11"/>
      <c r="F943" s="22"/>
      <c r="G943" s="10"/>
    </row>
    <row r="944" spans="1:7" x14ac:dyDescent="0.25">
      <c r="A944" s="18"/>
      <c r="B944" s="19"/>
      <c r="C944" s="20"/>
      <c r="D944" s="21"/>
      <c r="E944" s="11"/>
      <c r="F944" s="22"/>
      <c r="G944" s="10"/>
    </row>
    <row r="945" spans="1:7" x14ac:dyDescent="0.25">
      <c r="A945" s="18"/>
      <c r="B945" s="19"/>
      <c r="C945" s="20"/>
      <c r="D945" s="21"/>
      <c r="E945" s="11"/>
      <c r="F945" s="22"/>
      <c r="G945" s="10"/>
    </row>
    <row r="946" spans="1:7" x14ac:dyDescent="0.25">
      <c r="A946" s="18"/>
      <c r="B946" s="19"/>
      <c r="C946" s="20"/>
      <c r="D946" s="21"/>
      <c r="E946" s="11"/>
      <c r="F946" s="22"/>
      <c r="G946" s="10"/>
    </row>
    <row r="947" spans="1:7" x14ac:dyDescent="0.25">
      <c r="A947" s="18"/>
      <c r="B947" s="19"/>
      <c r="C947" s="20"/>
      <c r="D947" s="21"/>
      <c r="E947" s="11"/>
      <c r="F947" s="22"/>
      <c r="G947" s="10"/>
    </row>
    <row r="948" spans="1:7" x14ac:dyDescent="0.25">
      <c r="A948" s="18"/>
      <c r="B948" s="19"/>
      <c r="C948" s="20"/>
      <c r="D948" s="21"/>
      <c r="E948" s="11"/>
      <c r="F948" s="22"/>
      <c r="G948" s="10"/>
    </row>
    <row r="949" spans="1:7" x14ac:dyDescent="0.25">
      <c r="A949" s="18"/>
      <c r="B949" s="19"/>
      <c r="C949" s="20"/>
      <c r="D949" s="21"/>
      <c r="E949" s="11"/>
      <c r="F949" s="22"/>
      <c r="G949" s="10"/>
    </row>
    <row r="950" spans="1:7" x14ac:dyDescent="0.25">
      <c r="A950" s="18"/>
      <c r="B950" s="19"/>
      <c r="C950" s="20"/>
      <c r="D950" s="21"/>
      <c r="E950" s="11"/>
      <c r="F950" s="22"/>
      <c r="G950" s="10"/>
    </row>
    <row r="951" spans="1:7" x14ac:dyDescent="0.25">
      <c r="A951" s="18"/>
      <c r="B951" s="19"/>
      <c r="C951" s="20"/>
      <c r="D951" s="21"/>
      <c r="E951" s="11"/>
      <c r="F951" s="22"/>
      <c r="G951" s="10"/>
    </row>
    <row r="952" spans="1:7" x14ac:dyDescent="0.25">
      <c r="A952" s="18"/>
      <c r="B952" s="19"/>
      <c r="C952" s="20"/>
      <c r="D952" s="21"/>
      <c r="E952" s="11"/>
      <c r="F952" s="22"/>
      <c r="G952" s="10"/>
    </row>
    <row r="953" spans="1:7" x14ac:dyDescent="0.25">
      <c r="A953" s="18"/>
      <c r="B953" s="19"/>
      <c r="C953" s="20"/>
      <c r="D953" s="21"/>
      <c r="E953" s="11"/>
      <c r="F953" s="22"/>
      <c r="G953" s="10"/>
    </row>
    <row r="954" spans="1:7" x14ac:dyDescent="0.25">
      <c r="A954" s="18"/>
      <c r="B954" s="19"/>
      <c r="C954" s="20"/>
      <c r="D954" s="21"/>
      <c r="E954" s="11"/>
      <c r="F954" s="22"/>
      <c r="G954" s="10"/>
    </row>
    <row r="955" spans="1:7" x14ac:dyDescent="0.25">
      <c r="A955" s="18"/>
      <c r="B955" s="19"/>
      <c r="C955" s="20"/>
      <c r="D955" s="21"/>
      <c r="E955" s="11"/>
      <c r="F955" s="22"/>
      <c r="G955" s="10"/>
    </row>
    <row r="956" spans="1:7" x14ac:dyDescent="0.25">
      <c r="A956" s="18"/>
      <c r="B956" s="19"/>
      <c r="C956" s="20"/>
      <c r="D956" s="21"/>
      <c r="E956" s="11"/>
      <c r="F956" s="22"/>
      <c r="G956" s="10"/>
    </row>
    <row r="957" spans="1:7" x14ac:dyDescent="0.25">
      <c r="A957" s="18"/>
      <c r="B957" s="19"/>
      <c r="C957" s="20"/>
      <c r="D957" s="21"/>
      <c r="E957" s="11"/>
      <c r="F957" s="22"/>
      <c r="G957" s="10"/>
    </row>
    <row r="958" spans="1:7" x14ac:dyDescent="0.25">
      <c r="A958" s="18"/>
      <c r="B958" s="19"/>
      <c r="C958" s="20"/>
      <c r="D958" s="21"/>
      <c r="E958" s="11"/>
      <c r="F958" s="22"/>
      <c r="G958" s="10"/>
    </row>
    <row r="959" spans="1:7" x14ac:dyDescent="0.25">
      <c r="A959" s="18"/>
      <c r="B959" s="19"/>
      <c r="C959" s="20"/>
      <c r="D959" s="21"/>
      <c r="E959" s="11"/>
      <c r="F959" s="22"/>
      <c r="G959" s="10"/>
    </row>
    <row r="960" spans="1:7" x14ac:dyDescent="0.25">
      <c r="A960" s="18"/>
      <c r="B960" s="19"/>
      <c r="C960" s="20"/>
      <c r="D960" s="21"/>
      <c r="E960" s="11"/>
      <c r="F960" s="22"/>
      <c r="G960" s="10"/>
    </row>
    <row r="961" spans="1:7" x14ac:dyDescent="0.25">
      <c r="A961" s="18"/>
      <c r="B961" s="19"/>
      <c r="C961" s="20"/>
      <c r="D961" s="21"/>
      <c r="E961" s="11"/>
      <c r="F961" s="22"/>
      <c r="G961" s="10"/>
    </row>
    <row r="962" spans="1:7" x14ac:dyDescent="0.25">
      <c r="A962" s="18"/>
      <c r="B962" s="19"/>
      <c r="C962" s="20"/>
      <c r="D962" s="21"/>
      <c r="E962" s="11"/>
      <c r="F962" s="22"/>
      <c r="G962" s="10"/>
    </row>
    <row r="963" spans="1:7" x14ac:dyDescent="0.25">
      <c r="A963" s="18"/>
      <c r="B963" s="19"/>
      <c r="C963" s="20"/>
      <c r="D963" s="21"/>
      <c r="E963" s="11"/>
      <c r="F963" s="22"/>
    </row>
    <row r="964" spans="1:7" x14ac:dyDescent="0.25">
      <c r="A964" s="18"/>
      <c r="B964" s="19"/>
      <c r="C964" s="20"/>
      <c r="D964" s="21"/>
      <c r="E964" s="11"/>
      <c r="F964" s="22"/>
    </row>
    <row r="965" spans="1:7" x14ac:dyDescent="0.25">
      <c r="A965" s="18"/>
      <c r="B965" s="19"/>
      <c r="C965" s="20"/>
      <c r="D965" s="21"/>
      <c r="E965" s="11"/>
      <c r="F965" s="22"/>
    </row>
    <row r="966" spans="1:7" x14ac:dyDescent="0.25">
      <c r="A966" s="18"/>
      <c r="B966" s="19"/>
      <c r="C966" s="20"/>
      <c r="D966" s="21"/>
      <c r="E966" s="11"/>
      <c r="F966" s="22"/>
    </row>
    <row r="967" spans="1:7" x14ac:dyDescent="0.25">
      <c r="A967" s="18"/>
      <c r="B967" s="19"/>
      <c r="C967" s="20"/>
      <c r="D967" s="21"/>
      <c r="E967" s="11"/>
      <c r="F967" s="22"/>
    </row>
    <row r="968" spans="1:7" x14ac:dyDescent="0.25">
      <c r="A968" s="18"/>
      <c r="B968" s="19"/>
      <c r="C968" s="20"/>
      <c r="D968" s="21"/>
      <c r="E968" s="11"/>
      <c r="F968" s="22"/>
    </row>
    <row r="969" spans="1:7" x14ac:dyDescent="0.25">
      <c r="A969" s="18"/>
      <c r="B969" s="19"/>
      <c r="C969" s="20"/>
      <c r="D969" s="21"/>
      <c r="E969" s="11"/>
      <c r="F969" s="22"/>
    </row>
    <row r="970" spans="1:7" x14ac:dyDescent="0.25">
      <c r="A970" s="18"/>
      <c r="B970" s="19"/>
      <c r="C970" s="20"/>
      <c r="D970" s="21"/>
      <c r="E970" s="11"/>
      <c r="F970" s="22"/>
    </row>
    <row r="971" spans="1:7" x14ac:dyDescent="0.25">
      <c r="A971" s="18"/>
      <c r="B971" s="19"/>
      <c r="C971" s="20"/>
      <c r="D971" s="21"/>
      <c r="E971" s="11"/>
      <c r="F971" s="22"/>
    </row>
    <row r="972" spans="1:7" x14ac:dyDescent="0.25">
      <c r="A972" s="18"/>
      <c r="B972" s="19"/>
      <c r="C972" s="20"/>
      <c r="D972" s="21"/>
      <c r="E972" s="11"/>
      <c r="F972" s="22"/>
    </row>
    <row r="973" spans="1:7" x14ac:dyDescent="0.25">
      <c r="A973" s="18"/>
      <c r="B973" s="19"/>
      <c r="C973" s="20"/>
      <c r="D973" s="21"/>
      <c r="E973" s="11"/>
      <c r="F973" s="22"/>
    </row>
    <row r="974" spans="1:7" x14ac:dyDescent="0.25">
      <c r="A974" s="18"/>
      <c r="B974" s="19"/>
      <c r="C974" s="20"/>
      <c r="D974" s="21"/>
      <c r="E974" s="11"/>
      <c r="F974" s="22"/>
    </row>
    <row r="975" spans="1:7" x14ac:dyDescent="0.25">
      <c r="A975" s="18"/>
      <c r="B975" s="19"/>
      <c r="C975" s="20"/>
      <c r="D975" s="21"/>
      <c r="E975" s="11"/>
      <c r="F975" s="22"/>
    </row>
    <row r="976" spans="1:7" x14ac:dyDescent="0.25">
      <c r="A976" s="18"/>
      <c r="B976" s="19"/>
      <c r="C976" s="20"/>
      <c r="D976" s="21"/>
      <c r="E976" s="11"/>
      <c r="F976" s="22"/>
    </row>
    <row r="977" spans="1:6" x14ac:dyDescent="0.25">
      <c r="A977" s="18"/>
      <c r="B977" s="19"/>
      <c r="C977" s="20"/>
      <c r="D977" s="21"/>
      <c r="E977" s="11"/>
      <c r="F977" s="22"/>
    </row>
    <row r="978" spans="1:6" x14ac:dyDescent="0.25">
      <c r="A978" s="18"/>
      <c r="B978" s="19"/>
      <c r="C978" s="20"/>
      <c r="D978" s="21"/>
      <c r="E978" s="11"/>
      <c r="F978" s="22"/>
    </row>
    <row r="979" spans="1:6" x14ac:dyDescent="0.25">
      <c r="A979" s="18"/>
      <c r="B979" s="19"/>
      <c r="C979" s="20"/>
      <c r="D979" s="21"/>
      <c r="E979" s="11"/>
      <c r="F979" s="22"/>
    </row>
    <row r="980" spans="1:6" x14ac:dyDescent="0.25">
      <c r="A980" s="18"/>
      <c r="B980" s="19"/>
      <c r="C980" s="20"/>
      <c r="D980" s="21"/>
      <c r="E980" s="11"/>
      <c r="F980" s="22"/>
    </row>
    <row r="981" spans="1:6" x14ac:dyDescent="0.25">
      <c r="A981" s="18"/>
      <c r="B981" s="19"/>
      <c r="C981" s="20"/>
      <c r="D981" s="21"/>
      <c r="E981" s="11"/>
      <c r="F981" s="22"/>
    </row>
    <row r="982" spans="1:6" x14ac:dyDescent="0.25">
      <c r="A982" s="18"/>
      <c r="B982" s="19"/>
      <c r="C982" s="20"/>
      <c r="D982" s="21"/>
      <c r="E982" s="11"/>
      <c r="F982" s="22"/>
    </row>
    <row r="983" spans="1:6" x14ac:dyDescent="0.25">
      <c r="A983" s="18"/>
      <c r="B983" s="19"/>
      <c r="C983" s="20"/>
      <c r="D983" s="21"/>
      <c r="E983" s="11"/>
      <c r="F983" s="22"/>
    </row>
    <row r="984" spans="1:6" x14ac:dyDescent="0.25">
      <c r="A984" s="18"/>
      <c r="B984" s="19"/>
      <c r="C984" s="20"/>
      <c r="D984" s="21"/>
      <c r="E984" s="11"/>
      <c r="F984" s="22"/>
    </row>
    <row r="985" spans="1:6" x14ac:dyDescent="0.25">
      <c r="A985" s="18"/>
      <c r="B985" s="19"/>
      <c r="C985" s="20"/>
      <c r="D985" s="21"/>
      <c r="E985" s="11"/>
      <c r="F985" s="22"/>
    </row>
    <row r="986" spans="1:6" x14ac:dyDescent="0.25">
      <c r="A986" s="18"/>
      <c r="B986" s="19"/>
      <c r="C986" s="20"/>
      <c r="D986" s="21"/>
      <c r="E986" s="11"/>
      <c r="F986" s="22"/>
    </row>
    <row r="987" spans="1:6" x14ac:dyDescent="0.25">
      <c r="A987" s="18"/>
      <c r="B987" s="19"/>
      <c r="C987" s="20"/>
      <c r="D987" s="21"/>
      <c r="E987" s="11"/>
      <c r="F987" s="22"/>
    </row>
    <row r="988" spans="1:6" x14ac:dyDescent="0.25">
      <c r="A988" s="18"/>
      <c r="B988" s="19"/>
      <c r="C988" s="20"/>
      <c r="D988" s="21"/>
      <c r="E988" s="11"/>
      <c r="F988" s="22"/>
    </row>
    <row r="989" spans="1:6" x14ac:dyDescent="0.25">
      <c r="A989" s="18"/>
      <c r="B989" s="19"/>
      <c r="C989" s="20"/>
      <c r="D989" s="21"/>
      <c r="E989" s="11"/>
      <c r="F989" s="22"/>
    </row>
    <row r="990" spans="1:6" x14ac:dyDescent="0.25">
      <c r="A990" s="18"/>
      <c r="B990" s="19"/>
      <c r="C990" s="20"/>
      <c r="D990" s="21"/>
      <c r="E990" s="11"/>
      <c r="F990" s="22"/>
    </row>
    <row r="991" spans="1:6" x14ac:dyDescent="0.25">
      <c r="A991" s="18"/>
      <c r="B991" s="19"/>
      <c r="C991" s="20"/>
      <c r="D991" s="21"/>
      <c r="E991" s="11"/>
      <c r="F991" s="22"/>
    </row>
    <row r="992" spans="1:6" x14ac:dyDescent="0.25">
      <c r="A992" s="18"/>
      <c r="B992" s="19"/>
      <c r="C992" s="20"/>
      <c r="D992" s="21"/>
      <c r="E992" s="11"/>
      <c r="F992" s="22"/>
    </row>
    <row r="993" spans="1:6" x14ac:dyDescent="0.25">
      <c r="A993" s="18"/>
      <c r="B993" s="19"/>
      <c r="C993" s="20"/>
      <c r="D993" s="21"/>
      <c r="E993" s="11"/>
      <c r="F993" s="22"/>
    </row>
    <row r="994" spans="1:6" x14ac:dyDescent="0.25">
      <c r="A994" s="18"/>
      <c r="B994" s="19"/>
      <c r="C994" s="20"/>
      <c r="D994" s="21"/>
      <c r="E994" s="11"/>
      <c r="F994" s="22"/>
    </row>
    <row r="995" spans="1:6" x14ac:dyDescent="0.25">
      <c r="A995" s="18"/>
      <c r="B995" s="19"/>
      <c r="C995" s="20"/>
      <c r="D995" s="21"/>
      <c r="E995" s="11"/>
      <c r="F995" s="22"/>
    </row>
    <row r="996" spans="1:6" x14ac:dyDescent="0.25">
      <c r="A996" s="18"/>
      <c r="B996" s="19"/>
      <c r="C996" s="20"/>
      <c r="D996" s="21"/>
      <c r="E996" s="11"/>
      <c r="F996" s="22"/>
    </row>
    <row r="997" spans="1:6" x14ac:dyDescent="0.25">
      <c r="A997" s="18"/>
      <c r="B997" s="19"/>
      <c r="C997" s="20"/>
      <c r="D997" s="21"/>
      <c r="E997" s="11"/>
      <c r="F997" s="22"/>
    </row>
    <row r="998" spans="1:6" x14ac:dyDescent="0.25">
      <c r="A998" s="18"/>
      <c r="B998" s="19"/>
      <c r="C998" s="20"/>
      <c r="D998" s="21"/>
      <c r="E998" s="11"/>
      <c r="F998" s="22"/>
    </row>
    <row r="999" spans="1:6" x14ac:dyDescent="0.25">
      <c r="A999" s="18"/>
      <c r="B999" s="19"/>
      <c r="C999" s="20"/>
      <c r="D999" s="21"/>
      <c r="E999" s="11"/>
      <c r="F999" s="22"/>
    </row>
    <row r="1000" spans="1:6" x14ac:dyDescent="0.25">
      <c r="A1000" s="18"/>
      <c r="B1000" s="19"/>
      <c r="C1000" s="20"/>
      <c r="D1000" s="21"/>
      <c r="E1000" s="11"/>
      <c r="F1000" s="22"/>
    </row>
    <row r="1001" spans="1:6" x14ac:dyDescent="0.25">
      <c r="A1001" s="18"/>
      <c r="B1001" s="19"/>
      <c r="C1001" s="20"/>
      <c r="D1001" s="21"/>
      <c r="E1001" s="11"/>
      <c r="F1001" s="22"/>
    </row>
    <row r="1002" spans="1:6" x14ac:dyDescent="0.25">
      <c r="A1002" s="18"/>
      <c r="B1002" s="19"/>
      <c r="C1002" s="20"/>
      <c r="D1002" s="21"/>
      <c r="E1002" s="11"/>
      <c r="F1002" s="22"/>
    </row>
    <row r="1003" spans="1:6" x14ac:dyDescent="0.25">
      <c r="A1003" s="18"/>
      <c r="B1003" s="19"/>
      <c r="C1003" s="20"/>
      <c r="D1003" s="21"/>
      <c r="E1003" s="11"/>
      <c r="F1003" s="22"/>
    </row>
    <row r="1004" spans="1:6" x14ac:dyDescent="0.25">
      <c r="A1004" s="18"/>
      <c r="B1004" s="19"/>
      <c r="C1004" s="20"/>
      <c r="D1004" s="21"/>
      <c r="E1004" s="11"/>
      <c r="F1004" s="22"/>
    </row>
    <row r="1005" spans="1:6" x14ac:dyDescent="0.25">
      <c r="A1005" s="18"/>
      <c r="B1005" s="19"/>
      <c r="C1005" s="20"/>
      <c r="D1005" s="21"/>
      <c r="E1005" s="11"/>
      <c r="F1005" s="22"/>
    </row>
    <row r="1006" spans="1:6" x14ac:dyDescent="0.25">
      <c r="A1006" s="18"/>
      <c r="B1006" s="19"/>
      <c r="C1006" s="20"/>
      <c r="D1006" s="21"/>
      <c r="E1006" s="11"/>
      <c r="F1006" s="22"/>
    </row>
    <row r="1007" spans="1:6" x14ac:dyDescent="0.25">
      <c r="A1007" s="18"/>
      <c r="B1007" s="19"/>
      <c r="C1007" s="20"/>
      <c r="D1007" s="21"/>
      <c r="E1007" s="11"/>
      <c r="F1007" s="22"/>
    </row>
    <row r="1008" spans="1:6" x14ac:dyDescent="0.25">
      <c r="A1008" s="18"/>
      <c r="B1008" s="19"/>
      <c r="C1008" s="20"/>
      <c r="D1008" s="21"/>
      <c r="E1008" s="11"/>
      <c r="F1008" s="22"/>
    </row>
    <row r="1009" spans="1:6" x14ac:dyDescent="0.25">
      <c r="A1009" s="18"/>
      <c r="B1009" s="19"/>
      <c r="C1009" s="20"/>
      <c r="D1009" s="21"/>
      <c r="E1009" s="11"/>
      <c r="F1009" s="22"/>
    </row>
    <row r="1010" spans="1:6" x14ac:dyDescent="0.25">
      <c r="A1010" s="18"/>
      <c r="B1010" s="19"/>
      <c r="C1010" s="20"/>
      <c r="D1010" s="21"/>
      <c r="E1010" s="11"/>
      <c r="F1010" s="22"/>
    </row>
    <row r="1011" spans="1:6" x14ac:dyDescent="0.25">
      <c r="A1011" s="18"/>
      <c r="B1011" s="19"/>
      <c r="C1011" s="20"/>
      <c r="D1011" s="21"/>
      <c r="E1011" s="11"/>
      <c r="F1011" s="22"/>
    </row>
    <row r="1012" spans="1:6" x14ac:dyDescent="0.25">
      <c r="A1012" s="18"/>
      <c r="B1012" s="19"/>
      <c r="C1012" s="20"/>
      <c r="D1012" s="21"/>
      <c r="E1012" s="11"/>
      <c r="F1012" s="22"/>
    </row>
    <row r="1013" spans="1:6" x14ac:dyDescent="0.25">
      <c r="A1013" s="18"/>
      <c r="B1013" s="19"/>
      <c r="C1013" s="20"/>
      <c r="D1013" s="21"/>
      <c r="E1013" s="11"/>
      <c r="F1013" s="22"/>
    </row>
    <row r="1014" spans="1:6" x14ac:dyDescent="0.25">
      <c r="A1014" s="18"/>
      <c r="B1014" s="19"/>
      <c r="C1014" s="20"/>
      <c r="D1014" s="21"/>
      <c r="E1014" s="11"/>
      <c r="F1014" s="22"/>
    </row>
    <row r="1015" spans="1:6" x14ac:dyDescent="0.25">
      <c r="A1015" s="18"/>
      <c r="B1015" s="19"/>
      <c r="C1015" s="20"/>
      <c r="D1015" s="21"/>
      <c r="E1015" s="11"/>
      <c r="F1015" s="22"/>
    </row>
    <row r="1016" spans="1:6" x14ac:dyDescent="0.25">
      <c r="A1016" s="18"/>
      <c r="B1016" s="19"/>
      <c r="C1016" s="20"/>
      <c r="D1016" s="21"/>
      <c r="E1016" s="11"/>
      <c r="F1016" s="22"/>
    </row>
    <row r="1017" spans="1:6" x14ac:dyDescent="0.25">
      <c r="A1017" s="18"/>
      <c r="B1017" s="19"/>
      <c r="C1017" s="20"/>
      <c r="D1017" s="21"/>
      <c r="E1017" s="11"/>
      <c r="F1017" s="22"/>
    </row>
    <row r="1018" spans="1:6" x14ac:dyDescent="0.25">
      <c r="A1018" s="18"/>
      <c r="B1018" s="19"/>
      <c r="C1018" s="20"/>
      <c r="D1018" s="21"/>
      <c r="E1018" s="11"/>
      <c r="F1018" s="22"/>
    </row>
    <row r="1019" spans="1:6" x14ac:dyDescent="0.25">
      <c r="A1019" s="18"/>
      <c r="B1019" s="19"/>
      <c r="C1019" s="20"/>
      <c r="D1019" s="21"/>
      <c r="E1019" s="11"/>
      <c r="F1019" s="22"/>
    </row>
    <row r="1020" spans="1:6" x14ac:dyDescent="0.25">
      <c r="A1020" s="18"/>
      <c r="B1020" s="19"/>
      <c r="C1020" s="20"/>
      <c r="D1020" s="21"/>
      <c r="E1020" s="11"/>
      <c r="F1020" s="22"/>
    </row>
    <row r="1021" spans="1:6" x14ac:dyDescent="0.25">
      <c r="A1021" s="18"/>
      <c r="B1021" s="19"/>
      <c r="C1021" s="20"/>
      <c r="D1021" s="21"/>
      <c r="E1021" s="11"/>
      <c r="F1021" s="22"/>
    </row>
    <row r="1022" spans="1:6" x14ac:dyDescent="0.25">
      <c r="A1022" s="18"/>
      <c r="B1022" s="19"/>
      <c r="C1022" s="20"/>
      <c r="D1022" s="21"/>
      <c r="E1022" s="11"/>
      <c r="F1022" s="22"/>
    </row>
    <row r="1023" spans="1:6" x14ac:dyDescent="0.25">
      <c r="A1023" s="18"/>
      <c r="B1023" s="19"/>
      <c r="C1023" s="20"/>
      <c r="D1023" s="21"/>
      <c r="E1023" s="11"/>
      <c r="F1023" s="22"/>
    </row>
    <row r="1024" spans="1:6" x14ac:dyDescent="0.25">
      <c r="A1024" s="18"/>
      <c r="B1024" s="19"/>
      <c r="C1024" s="20"/>
      <c r="D1024" s="21"/>
      <c r="E1024" s="11"/>
      <c r="F1024" s="22"/>
    </row>
    <row r="1025" spans="1:6" x14ac:dyDescent="0.25">
      <c r="A1025" s="18"/>
      <c r="B1025" s="19"/>
      <c r="C1025" s="20"/>
      <c r="D1025" s="21"/>
      <c r="E1025" s="11"/>
      <c r="F1025" s="22"/>
    </row>
    <row r="1026" spans="1:6" x14ac:dyDescent="0.25">
      <c r="A1026" s="18"/>
      <c r="B1026" s="19"/>
      <c r="C1026" s="20"/>
      <c r="D1026" s="21"/>
      <c r="E1026" s="11"/>
      <c r="F1026" s="22"/>
    </row>
    <row r="1027" spans="1:6" x14ac:dyDescent="0.25">
      <c r="A1027" s="18"/>
      <c r="B1027" s="19"/>
      <c r="C1027" s="20"/>
      <c r="D1027" s="21"/>
      <c r="E1027" s="11"/>
      <c r="F1027" s="22"/>
    </row>
    <row r="1028" spans="1:6" x14ac:dyDescent="0.25">
      <c r="A1028" s="18"/>
      <c r="B1028" s="19"/>
      <c r="C1028" s="20"/>
      <c r="D1028" s="21"/>
      <c r="E1028" s="11"/>
      <c r="F1028" s="22"/>
    </row>
    <row r="1029" spans="1:6" x14ac:dyDescent="0.25">
      <c r="A1029" s="18"/>
      <c r="B1029" s="19"/>
      <c r="C1029" s="20"/>
      <c r="D1029" s="21"/>
      <c r="E1029" s="11"/>
      <c r="F1029" s="22"/>
    </row>
    <row r="1030" spans="1:6" x14ac:dyDescent="0.25">
      <c r="A1030" s="18"/>
      <c r="B1030" s="19"/>
      <c r="C1030" s="20"/>
      <c r="D1030" s="21"/>
      <c r="E1030" s="11"/>
      <c r="F1030" s="22"/>
    </row>
    <row r="1031" spans="1:6" x14ac:dyDescent="0.25">
      <c r="A1031" s="18"/>
      <c r="B1031" s="19"/>
      <c r="C1031" s="20"/>
      <c r="D1031" s="21"/>
      <c r="E1031" s="11"/>
      <c r="F1031" s="22"/>
    </row>
    <row r="1032" spans="1:6" x14ac:dyDescent="0.25">
      <c r="A1032" s="18"/>
      <c r="B1032" s="19"/>
      <c r="C1032" s="20"/>
      <c r="D1032" s="21"/>
      <c r="E1032" s="11"/>
      <c r="F1032" s="22"/>
    </row>
    <row r="1033" spans="1:6" x14ac:dyDescent="0.25">
      <c r="A1033" s="18"/>
      <c r="B1033" s="19"/>
      <c r="C1033" s="20"/>
      <c r="D1033" s="21"/>
      <c r="E1033" s="11"/>
      <c r="F1033" s="22"/>
    </row>
    <row r="1034" spans="1:6" x14ac:dyDescent="0.25">
      <c r="A1034" s="18"/>
      <c r="B1034" s="19"/>
      <c r="C1034" s="20"/>
      <c r="D1034" s="21"/>
      <c r="E1034" s="11"/>
      <c r="F1034" s="22"/>
    </row>
    <row r="1035" spans="1:6" x14ac:dyDescent="0.25">
      <c r="A1035" s="18"/>
      <c r="B1035" s="19"/>
      <c r="C1035" s="20"/>
      <c r="D1035" s="21"/>
      <c r="E1035" s="11"/>
      <c r="F1035" s="22"/>
    </row>
    <row r="1036" spans="1:6" x14ac:dyDescent="0.25">
      <c r="A1036" s="18"/>
      <c r="B1036" s="19"/>
      <c r="C1036" s="20"/>
      <c r="D1036" s="21"/>
      <c r="E1036" s="11"/>
      <c r="F1036" s="22"/>
    </row>
    <row r="1037" spans="1:6" x14ac:dyDescent="0.25">
      <c r="A1037" s="18"/>
      <c r="B1037" s="19"/>
      <c r="C1037" s="20"/>
      <c r="D1037" s="21"/>
      <c r="E1037" s="11"/>
      <c r="F1037" s="22"/>
    </row>
    <row r="1038" spans="1:6" x14ac:dyDescent="0.25">
      <c r="A1038" s="18"/>
      <c r="B1038" s="19"/>
      <c r="C1038" s="20"/>
      <c r="D1038" s="21"/>
      <c r="E1038" s="11"/>
      <c r="F1038" s="22"/>
    </row>
    <row r="1039" spans="1:6" x14ac:dyDescent="0.25">
      <c r="A1039" s="18"/>
      <c r="B1039" s="19"/>
      <c r="C1039" s="20"/>
      <c r="D1039" s="21"/>
      <c r="E1039" s="11"/>
      <c r="F1039" s="22"/>
    </row>
    <row r="1040" spans="1:6" x14ac:dyDescent="0.25">
      <c r="A1040" s="18"/>
      <c r="B1040" s="19"/>
      <c r="C1040" s="20"/>
      <c r="D1040" s="21"/>
      <c r="E1040" s="11"/>
      <c r="F1040" s="22"/>
    </row>
    <row r="1041" spans="1:6" x14ac:dyDescent="0.25">
      <c r="A1041" s="18"/>
      <c r="B1041" s="19"/>
      <c r="C1041" s="20"/>
      <c r="D1041" s="21"/>
      <c r="E1041" s="11"/>
      <c r="F1041" s="22"/>
    </row>
    <row r="1042" spans="1:6" x14ac:dyDescent="0.25">
      <c r="A1042" s="18"/>
      <c r="B1042" s="19"/>
      <c r="C1042" s="20"/>
      <c r="D1042" s="21"/>
      <c r="E1042" s="11"/>
      <c r="F1042" s="22"/>
    </row>
    <row r="1043" spans="1:6" x14ac:dyDescent="0.25">
      <c r="A1043" s="18"/>
      <c r="B1043" s="19"/>
      <c r="C1043" s="20"/>
      <c r="D1043" s="21"/>
      <c r="E1043" s="11"/>
      <c r="F1043" s="22"/>
    </row>
    <row r="1044" spans="1:6" x14ac:dyDescent="0.25">
      <c r="A1044" s="18"/>
      <c r="B1044" s="19"/>
      <c r="C1044" s="20"/>
      <c r="D1044" s="21"/>
      <c r="E1044" s="11"/>
      <c r="F1044" s="22"/>
    </row>
    <row r="1045" spans="1:6" x14ac:dyDescent="0.25">
      <c r="A1045" s="18"/>
      <c r="B1045" s="19"/>
      <c r="C1045" s="20"/>
      <c r="D1045" s="21"/>
      <c r="E1045" s="11"/>
      <c r="F1045" s="22"/>
    </row>
    <row r="1046" spans="1:6" x14ac:dyDescent="0.25">
      <c r="A1046" s="18"/>
      <c r="B1046" s="19"/>
      <c r="C1046" s="20"/>
      <c r="D1046" s="21"/>
      <c r="E1046" s="11"/>
      <c r="F1046" s="22"/>
    </row>
    <row r="1047" spans="1:6" x14ac:dyDescent="0.25">
      <c r="A1047" s="18"/>
      <c r="B1047" s="19"/>
      <c r="C1047" s="20"/>
      <c r="D1047" s="21"/>
      <c r="E1047" s="11"/>
      <c r="F1047" s="22"/>
    </row>
    <row r="1048" spans="1:6" x14ac:dyDescent="0.25">
      <c r="A1048" s="18"/>
      <c r="B1048" s="19"/>
      <c r="C1048" s="20"/>
      <c r="D1048" s="21"/>
      <c r="E1048" s="11"/>
      <c r="F1048" s="22"/>
    </row>
    <row r="1049" spans="1:6" x14ac:dyDescent="0.25">
      <c r="A1049" s="18"/>
      <c r="B1049" s="19"/>
      <c r="C1049" s="20"/>
      <c r="D1049" s="21"/>
      <c r="E1049" s="11"/>
      <c r="F1049" s="22"/>
    </row>
    <row r="1050" spans="1:6" x14ac:dyDescent="0.25">
      <c r="A1050" s="18"/>
      <c r="B1050" s="19"/>
      <c r="C1050" s="20"/>
      <c r="D1050" s="21"/>
      <c r="E1050" s="11"/>
      <c r="F1050" s="22"/>
    </row>
    <row r="1051" spans="1:6" x14ac:dyDescent="0.25">
      <c r="A1051" s="18"/>
      <c r="B1051" s="19"/>
      <c r="C1051" s="20"/>
      <c r="D1051" s="21"/>
      <c r="E1051" s="11"/>
      <c r="F1051" s="22"/>
    </row>
    <row r="1052" spans="1:6" x14ac:dyDescent="0.25">
      <c r="A1052" s="18"/>
      <c r="B1052" s="19"/>
      <c r="C1052" s="20"/>
      <c r="D1052" s="21"/>
      <c r="E1052" s="11"/>
      <c r="F1052" s="22"/>
    </row>
    <row r="1053" spans="1:6" x14ac:dyDescent="0.25">
      <c r="A1053" s="18"/>
      <c r="B1053" s="19"/>
      <c r="C1053" s="20"/>
      <c r="D1053" s="21"/>
      <c r="E1053" s="11"/>
      <c r="F1053" s="22"/>
    </row>
    <row r="1054" spans="1:6" x14ac:dyDescent="0.25">
      <c r="A1054" s="18"/>
      <c r="B1054" s="19"/>
      <c r="C1054" s="20"/>
      <c r="D1054" s="21"/>
      <c r="E1054" s="11"/>
      <c r="F1054" s="22"/>
    </row>
    <row r="1055" spans="1:6" x14ac:dyDescent="0.25">
      <c r="A1055" s="18"/>
      <c r="B1055" s="19"/>
      <c r="C1055" s="20"/>
      <c r="D1055" s="21"/>
      <c r="E1055" s="11"/>
      <c r="F1055" s="22"/>
    </row>
    <row r="1056" spans="1:6" x14ac:dyDescent="0.25">
      <c r="A1056" s="18"/>
      <c r="B1056" s="19"/>
      <c r="C1056" s="20"/>
      <c r="D1056" s="21"/>
      <c r="E1056" s="11"/>
      <c r="F1056" s="22"/>
    </row>
    <row r="1057" spans="1:6" x14ac:dyDescent="0.25">
      <c r="A1057" s="18"/>
      <c r="B1057" s="19"/>
      <c r="C1057" s="20"/>
      <c r="D1057" s="21"/>
      <c r="E1057" s="11"/>
      <c r="F1057" s="22"/>
    </row>
    <row r="1058" spans="1:6" x14ac:dyDescent="0.25">
      <c r="A1058" s="18"/>
      <c r="B1058" s="19"/>
      <c r="C1058" s="20"/>
      <c r="D1058" s="21"/>
      <c r="E1058" s="11"/>
      <c r="F1058" s="22"/>
    </row>
    <row r="1059" spans="1:6" x14ac:dyDescent="0.25">
      <c r="A1059" s="18"/>
      <c r="B1059" s="19"/>
      <c r="C1059" s="20"/>
      <c r="D1059" s="21"/>
      <c r="E1059" s="11"/>
      <c r="F1059" s="22"/>
    </row>
    <row r="1060" spans="1:6" x14ac:dyDescent="0.25">
      <c r="A1060" s="18"/>
      <c r="B1060" s="19"/>
      <c r="C1060" s="20"/>
      <c r="D1060" s="21"/>
      <c r="E1060" s="11"/>
      <c r="F1060" s="22"/>
    </row>
    <row r="1061" spans="1:6" x14ac:dyDescent="0.25">
      <c r="A1061" s="18"/>
      <c r="B1061" s="19"/>
      <c r="C1061" s="20"/>
      <c r="D1061" s="21"/>
      <c r="E1061" s="11"/>
      <c r="F1061" s="22"/>
    </row>
    <row r="1062" spans="1:6" x14ac:dyDescent="0.25">
      <c r="A1062" s="18"/>
      <c r="B1062" s="19"/>
      <c r="C1062" s="20"/>
      <c r="D1062" s="21"/>
      <c r="E1062" s="11"/>
      <c r="F1062" s="22"/>
    </row>
    <row r="1063" spans="1:6" x14ac:dyDescent="0.25">
      <c r="A1063" s="18"/>
      <c r="B1063" s="19"/>
      <c r="C1063" s="20"/>
      <c r="D1063" s="21"/>
      <c r="E1063" s="11"/>
      <c r="F1063" s="22"/>
    </row>
    <row r="1064" spans="1:6" x14ac:dyDescent="0.25">
      <c r="A1064" s="18"/>
      <c r="B1064" s="19"/>
      <c r="C1064" s="20"/>
      <c r="D1064" s="21"/>
      <c r="E1064" s="11"/>
      <c r="F1064" s="22"/>
    </row>
    <row r="1065" spans="1:6" x14ac:dyDescent="0.25">
      <c r="A1065" s="18"/>
      <c r="B1065" s="19"/>
      <c r="C1065" s="20"/>
      <c r="D1065" s="21"/>
      <c r="E1065" s="11"/>
      <c r="F1065" s="22"/>
    </row>
    <row r="1066" spans="1:6" x14ac:dyDescent="0.25">
      <c r="A1066" s="18"/>
      <c r="B1066" s="19"/>
      <c r="C1066" s="20"/>
      <c r="D1066" s="21"/>
      <c r="E1066" s="11"/>
      <c r="F1066" s="22"/>
    </row>
    <row r="1067" spans="1:6" x14ac:dyDescent="0.25">
      <c r="A1067" s="18"/>
      <c r="B1067" s="19"/>
      <c r="C1067" s="20"/>
      <c r="D1067" s="21"/>
      <c r="E1067" s="11"/>
      <c r="F1067" s="22"/>
    </row>
    <row r="1068" spans="1:6" x14ac:dyDescent="0.25">
      <c r="A1068" s="18"/>
      <c r="B1068" s="19"/>
      <c r="C1068" s="20"/>
      <c r="D1068" s="21"/>
      <c r="E1068" s="11"/>
      <c r="F1068" s="22"/>
    </row>
    <row r="1069" spans="1:6" x14ac:dyDescent="0.25">
      <c r="A1069" s="18"/>
      <c r="B1069" s="19"/>
      <c r="C1069" s="20"/>
      <c r="D1069" s="21"/>
      <c r="E1069" s="11"/>
      <c r="F1069" s="22"/>
    </row>
    <row r="1070" spans="1:6" x14ac:dyDescent="0.25">
      <c r="A1070" s="18"/>
      <c r="B1070" s="19"/>
      <c r="C1070" s="20"/>
      <c r="D1070" s="21"/>
      <c r="E1070" s="11"/>
      <c r="F1070" s="22"/>
    </row>
    <row r="1071" spans="1:6" x14ac:dyDescent="0.25">
      <c r="A1071" s="18"/>
      <c r="B1071" s="19"/>
      <c r="C1071" s="20"/>
      <c r="D1071" s="21"/>
      <c r="E1071" s="11"/>
      <c r="F1071" s="22"/>
    </row>
    <row r="1072" spans="1:6" x14ac:dyDescent="0.25">
      <c r="A1072" s="18"/>
      <c r="B1072" s="19"/>
      <c r="C1072" s="20"/>
      <c r="D1072" s="21"/>
      <c r="E1072" s="11"/>
      <c r="F1072" s="22"/>
    </row>
    <row r="1073" spans="1:6" x14ac:dyDescent="0.25">
      <c r="A1073" s="18"/>
      <c r="B1073" s="19"/>
      <c r="C1073" s="20"/>
      <c r="D1073" s="21"/>
      <c r="E1073" s="11"/>
      <c r="F1073" s="22"/>
    </row>
    <row r="1074" spans="1:6" x14ac:dyDescent="0.25">
      <c r="A1074" s="18"/>
      <c r="B1074" s="19"/>
      <c r="C1074" s="20"/>
      <c r="D1074" s="21"/>
      <c r="E1074" s="11"/>
      <c r="F1074" s="22"/>
    </row>
    <row r="1075" spans="1:6" x14ac:dyDescent="0.25">
      <c r="A1075" s="18"/>
      <c r="B1075" s="19"/>
      <c r="C1075" s="20"/>
      <c r="D1075" s="21"/>
      <c r="E1075" s="11"/>
      <c r="F1075" s="22"/>
    </row>
    <row r="1076" spans="1:6" x14ac:dyDescent="0.25">
      <c r="A1076" s="18"/>
      <c r="B1076" s="19"/>
      <c r="C1076" s="20"/>
      <c r="D1076" s="21"/>
      <c r="E1076" s="11"/>
      <c r="F1076" s="22"/>
    </row>
    <row r="1077" spans="1:6" x14ac:dyDescent="0.25">
      <c r="A1077" s="18"/>
      <c r="B1077" s="19"/>
      <c r="C1077" s="20"/>
      <c r="D1077" s="21"/>
      <c r="E1077" s="11"/>
      <c r="F1077" s="22"/>
    </row>
    <row r="1078" spans="1:6" x14ac:dyDescent="0.25">
      <c r="A1078" s="18"/>
      <c r="B1078" s="19"/>
      <c r="C1078" s="20"/>
      <c r="D1078" s="21"/>
      <c r="E1078" s="11"/>
      <c r="F1078" s="22"/>
    </row>
    <row r="1079" spans="1:6" x14ac:dyDescent="0.25">
      <c r="A1079" s="18"/>
      <c r="B1079" s="19"/>
      <c r="C1079" s="20"/>
      <c r="D1079" s="21"/>
      <c r="E1079" s="11"/>
      <c r="F1079" s="22"/>
    </row>
    <row r="1080" spans="1:6" x14ac:dyDescent="0.25">
      <c r="A1080" s="18"/>
      <c r="B1080" s="19"/>
      <c r="C1080" s="20"/>
      <c r="D1080" s="21"/>
      <c r="E1080" s="11"/>
      <c r="F1080" s="22"/>
    </row>
    <row r="1081" spans="1:6" x14ac:dyDescent="0.25">
      <c r="A1081" s="18"/>
      <c r="B1081" s="19"/>
      <c r="C1081" s="20"/>
      <c r="D1081" s="21"/>
      <c r="E1081" s="11"/>
      <c r="F1081" s="22"/>
    </row>
    <row r="1082" spans="1:6" x14ac:dyDescent="0.25">
      <c r="A1082" s="18"/>
      <c r="B1082" s="19"/>
      <c r="C1082" s="20"/>
      <c r="D1082" s="21"/>
      <c r="E1082" s="11"/>
      <c r="F1082" s="22"/>
    </row>
    <row r="1083" spans="1:6" x14ac:dyDescent="0.25">
      <c r="A1083" s="18"/>
      <c r="B1083" s="19"/>
      <c r="C1083" s="20"/>
      <c r="D1083" s="21"/>
      <c r="E1083" s="11"/>
      <c r="F1083" s="22"/>
    </row>
    <row r="1084" spans="1:6" x14ac:dyDescent="0.25">
      <c r="A1084" s="18"/>
      <c r="B1084" s="19"/>
      <c r="C1084" s="20"/>
      <c r="D1084" s="21"/>
      <c r="E1084" s="11"/>
      <c r="F1084" s="22"/>
    </row>
    <row r="1085" spans="1:6" x14ac:dyDescent="0.25">
      <c r="A1085" s="18"/>
      <c r="B1085" s="19"/>
      <c r="C1085" s="20"/>
      <c r="D1085" s="21"/>
      <c r="E1085" s="11"/>
      <c r="F1085" s="22"/>
    </row>
    <row r="1086" spans="1:6" x14ac:dyDescent="0.25">
      <c r="A1086" s="18"/>
      <c r="B1086" s="19"/>
      <c r="C1086" s="20"/>
      <c r="D1086" s="21"/>
      <c r="E1086" s="11"/>
      <c r="F1086" s="22"/>
    </row>
    <row r="1087" spans="1:6" x14ac:dyDescent="0.25">
      <c r="A1087" s="18"/>
      <c r="B1087" s="19"/>
      <c r="C1087" s="20"/>
      <c r="D1087" s="21"/>
      <c r="E1087" s="11"/>
      <c r="F1087" s="22"/>
    </row>
    <row r="1088" spans="1:6" x14ac:dyDescent="0.25">
      <c r="A1088" s="18"/>
      <c r="B1088" s="19"/>
      <c r="C1088" s="20"/>
      <c r="D1088" s="21"/>
      <c r="E1088" s="11"/>
      <c r="F1088" s="22"/>
    </row>
    <row r="1089" spans="1:6" x14ac:dyDescent="0.25">
      <c r="A1089" s="18"/>
      <c r="B1089" s="19"/>
      <c r="C1089" s="20"/>
      <c r="D1089" s="21"/>
      <c r="E1089" s="11"/>
      <c r="F1089" s="22"/>
    </row>
    <row r="1090" spans="1:6" x14ac:dyDescent="0.25">
      <c r="A1090" s="18"/>
      <c r="B1090" s="19"/>
      <c r="C1090" s="20"/>
      <c r="D1090" s="21"/>
      <c r="E1090" s="11"/>
      <c r="F1090" s="22"/>
    </row>
    <row r="1091" spans="1:6" x14ac:dyDescent="0.25">
      <c r="A1091" s="18"/>
      <c r="B1091" s="19"/>
      <c r="C1091" s="20"/>
      <c r="D1091" s="21"/>
      <c r="E1091" s="11"/>
      <c r="F1091" s="22"/>
    </row>
    <row r="1092" spans="1:6" x14ac:dyDescent="0.25">
      <c r="A1092" s="18"/>
      <c r="B1092" s="19"/>
      <c r="C1092" s="20"/>
      <c r="D1092" s="21"/>
      <c r="E1092" s="11"/>
      <c r="F1092" s="22"/>
    </row>
    <row r="1093" spans="1:6" x14ac:dyDescent="0.25">
      <c r="A1093" s="18"/>
      <c r="B1093" s="19"/>
      <c r="C1093" s="20"/>
      <c r="D1093" s="21"/>
      <c r="E1093" s="11"/>
      <c r="F1093" s="22"/>
    </row>
    <row r="1094" spans="1:6" x14ac:dyDescent="0.25">
      <c r="A1094" s="18"/>
      <c r="B1094" s="19"/>
      <c r="C1094" s="20"/>
      <c r="D1094" s="21"/>
      <c r="E1094" s="11"/>
      <c r="F1094" s="22"/>
    </row>
    <row r="1095" spans="1:6" x14ac:dyDescent="0.25">
      <c r="A1095" s="18"/>
      <c r="B1095" s="19"/>
      <c r="C1095" s="20"/>
      <c r="D1095" s="21"/>
      <c r="E1095" s="11"/>
      <c r="F1095" s="22"/>
    </row>
    <row r="1096" spans="1:6" x14ac:dyDescent="0.25">
      <c r="A1096" s="18"/>
      <c r="B1096" s="19"/>
      <c r="C1096" s="20"/>
      <c r="D1096" s="21"/>
      <c r="E1096" s="11"/>
      <c r="F1096" s="22"/>
    </row>
    <row r="1097" spans="1:6" x14ac:dyDescent="0.25">
      <c r="A1097" s="18"/>
      <c r="B1097" s="19"/>
      <c r="C1097" s="20"/>
      <c r="D1097" s="21"/>
      <c r="E1097" s="11"/>
      <c r="F1097" s="22"/>
    </row>
    <row r="1098" spans="1:6" x14ac:dyDescent="0.25">
      <c r="A1098" s="18"/>
      <c r="B1098" s="19"/>
      <c r="C1098" s="20"/>
      <c r="D1098" s="21"/>
      <c r="E1098" s="11"/>
      <c r="F1098" s="22"/>
    </row>
    <row r="1099" spans="1:6" x14ac:dyDescent="0.25">
      <c r="A1099" s="18"/>
      <c r="B1099" s="19"/>
      <c r="C1099" s="20"/>
      <c r="D1099" s="21"/>
      <c r="E1099" s="11"/>
      <c r="F1099" s="22"/>
    </row>
    <row r="1100" spans="1:6" x14ac:dyDescent="0.25">
      <c r="A1100" s="18"/>
      <c r="B1100" s="19"/>
      <c r="C1100" s="20"/>
      <c r="D1100" s="21"/>
      <c r="E1100" s="11"/>
      <c r="F1100" s="22"/>
    </row>
    <row r="1101" spans="1:6" x14ac:dyDescent="0.25">
      <c r="A1101" s="18"/>
      <c r="B1101" s="19"/>
      <c r="C1101" s="20"/>
      <c r="D1101" s="21"/>
      <c r="E1101" s="11"/>
      <c r="F1101" s="22"/>
    </row>
    <row r="1102" spans="1:6" x14ac:dyDescent="0.25">
      <c r="A1102" s="18"/>
      <c r="B1102" s="19"/>
      <c r="C1102" s="20"/>
      <c r="D1102" s="21"/>
      <c r="E1102" s="11"/>
      <c r="F1102" s="22"/>
    </row>
    <row r="1103" spans="1:6" x14ac:dyDescent="0.25">
      <c r="A1103" s="18"/>
      <c r="B1103" s="19"/>
      <c r="C1103" s="20"/>
      <c r="D1103" s="21"/>
      <c r="E1103" s="11"/>
      <c r="F1103" s="22"/>
    </row>
    <row r="1104" spans="1:6" x14ac:dyDescent="0.25">
      <c r="A1104" s="18"/>
      <c r="B1104" s="19"/>
      <c r="C1104" s="20"/>
      <c r="D1104" s="21"/>
      <c r="E1104" s="11"/>
      <c r="F1104" s="22"/>
    </row>
    <row r="1105" spans="1:6" x14ac:dyDescent="0.25">
      <c r="A1105" s="18"/>
      <c r="B1105" s="19"/>
      <c r="C1105" s="20"/>
      <c r="D1105" s="21"/>
      <c r="E1105" s="11"/>
      <c r="F1105" s="22"/>
    </row>
    <row r="1106" spans="1:6" x14ac:dyDescent="0.25">
      <c r="A1106" s="18"/>
      <c r="B1106" s="19"/>
      <c r="C1106" s="20"/>
      <c r="D1106" s="21"/>
      <c r="E1106" s="11"/>
      <c r="F1106" s="22"/>
    </row>
    <row r="1107" spans="1:6" x14ac:dyDescent="0.25">
      <c r="A1107" s="18"/>
      <c r="B1107" s="19"/>
      <c r="C1107" s="20"/>
      <c r="D1107" s="21"/>
      <c r="E1107" s="11"/>
      <c r="F1107" s="22"/>
    </row>
    <row r="1108" spans="1:6" x14ac:dyDescent="0.25">
      <c r="A1108" s="18"/>
      <c r="B1108" s="19"/>
      <c r="C1108" s="20"/>
      <c r="D1108" s="21"/>
      <c r="E1108" s="11"/>
      <c r="F1108" s="22"/>
    </row>
    <row r="1109" spans="1:6" x14ac:dyDescent="0.25">
      <c r="A1109" s="18"/>
      <c r="B1109" s="19"/>
      <c r="C1109" s="20"/>
      <c r="D1109" s="21"/>
      <c r="E1109" s="11"/>
      <c r="F1109" s="22"/>
    </row>
    <row r="1110" spans="1:6" x14ac:dyDescent="0.25">
      <c r="A1110" s="18"/>
      <c r="B1110" s="19"/>
      <c r="C1110" s="20"/>
      <c r="D1110" s="21"/>
      <c r="E1110" s="11"/>
      <c r="F1110" s="22"/>
    </row>
    <row r="1111" spans="1:6" x14ac:dyDescent="0.25">
      <c r="A1111" s="18"/>
      <c r="B1111" s="19"/>
      <c r="C1111" s="20"/>
      <c r="D1111" s="21"/>
      <c r="E1111" s="11"/>
      <c r="F1111" s="22"/>
    </row>
    <row r="1112" spans="1:6" x14ac:dyDescent="0.25">
      <c r="A1112" s="18"/>
      <c r="B1112" s="19"/>
      <c r="C1112" s="20"/>
      <c r="D1112" s="21"/>
      <c r="E1112" s="11"/>
      <c r="F1112" s="22"/>
    </row>
    <row r="1113" spans="1:6" x14ac:dyDescent="0.25">
      <c r="A1113" s="18"/>
      <c r="B1113" s="19"/>
      <c r="C1113" s="20"/>
      <c r="D1113" s="21"/>
      <c r="E1113" s="11"/>
      <c r="F1113" s="22"/>
    </row>
    <row r="1114" spans="1:6" x14ac:dyDescent="0.25">
      <c r="A1114" s="18"/>
      <c r="B1114" s="19"/>
      <c r="C1114" s="20"/>
      <c r="D1114" s="21"/>
      <c r="E1114" s="11"/>
      <c r="F1114" s="22"/>
    </row>
    <row r="1115" spans="1:6" x14ac:dyDescent="0.25">
      <c r="A1115" s="18"/>
      <c r="B1115" s="19"/>
      <c r="C1115" s="20"/>
      <c r="D1115" s="21"/>
      <c r="E1115" s="11"/>
      <c r="F1115" s="22"/>
    </row>
    <row r="1116" spans="1:6" x14ac:dyDescent="0.25">
      <c r="A1116" s="18"/>
      <c r="B1116" s="19"/>
      <c r="C1116" s="20"/>
      <c r="D1116" s="21"/>
      <c r="E1116" s="11"/>
      <c r="F1116" s="22"/>
    </row>
    <row r="1117" spans="1:6" x14ac:dyDescent="0.25">
      <c r="A1117" s="18"/>
      <c r="B1117" s="19"/>
      <c r="C1117" s="20"/>
      <c r="D1117" s="21"/>
      <c r="E1117" s="11"/>
      <c r="F1117" s="22"/>
    </row>
    <row r="1118" spans="1:6" x14ac:dyDescent="0.25">
      <c r="A1118" s="18"/>
      <c r="B1118" s="19"/>
      <c r="C1118" s="20"/>
      <c r="D1118" s="21"/>
      <c r="E1118" s="11"/>
      <c r="F1118" s="22"/>
    </row>
    <row r="1119" spans="1:6" x14ac:dyDescent="0.25">
      <c r="A1119" s="18"/>
      <c r="B1119" s="19"/>
      <c r="C1119" s="20"/>
      <c r="D1119" s="21"/>
      <c r="E1119" s="11"/>
      <c r="F1119" s="22"/>
    </row>
    <row r="1120" spans="1:6" x14ac:dyDescent="0.25">
      <c r="A1120" s="18"/>
      <c r="B1120" s="19"/>
      <c r="C1120" s="20"/>
      <c r="D1120" s="21"/>
      <c r="E1120" s="11"/>
      <c r="F1120" s="22"/>
    </row>
    <row r="1121" spans="1:6" x14ac:dyDescent="0.25">
      <c r="A1121" s="18"/>
      <c r="B1121" s="19"/>
      <c r="C1121" s="20"/>
      <c r="D1121" s="21"/>
      <c r="E1121" s="11"/>
      <c r="F1121" s="22"/>
    </row>
    <row r="1122" spans="1:6" x14ac:dyDescent="0.25">
      <c r="A1122" s="18"/>
      <c r="B1122" s="19"/>
      <c r="C1122" s="20"/>
      <c r="D1122" s="21"/>
      <c r="E1122" s="11"/>
      <c r="F1122" s="22"/>
    </row>
    <row r="1123" spans="1:6" x14ac:dyDescent="0.25">
      <c r="A1123" s="18"/>
      <c r="B1123" s="19"/>
      <c r="C1123" s="20"/>
      <c r="D1123" s="21"/>
      <c r="E1123" s="11"/>
      <c r="F1123" s="22"/>
    </row>
    <row r="1124" spans="1:6" x14ac:dyDescent="0.25">
      <c r="A1124" s="18"/>
      <c r="B1124" s="19"/>
      <c r="C1124" s="20"/>
      <c r="D1124" s="21"/>
      <c r="E1124" s="11"/>
      <c r="F1124" s="22"/>
    </row>
    <row r="1125" spans="1:6" x14ac:dyDescent="0.25">
      <c r="A1125" s="18"/>
      <c r="B1125" s="19"/>
      <c r="C1125" s="20"/>
      <c r="D1125" s="21"/>
      <c r="E1125" s="11"/>
      <c r="F1125" s="22"/>
    </row>
    <row r="1126" spans="1:6" x14ac:dyDescent="0.25">
      <c r="A1126" s="18"/>
      <c r="B1126" s="19"/>
      <c r="C1126" s="20"/>
      <c r="D1126" s="21"/>
      <c r="E1126" s="11"/>
      <c r="F1126" s="22"/>
    </row>
    <row r="1127" spans="1:6" x14ac:dyDescent="0.25">
      <c r="A1127" s="18"/>
      <c r="B1127" s="19"/>
      <c r="C1127" s="20"/>
      <c r="D1127" s="21"/>
      <c r="E1127" s="11"/>
      <c r="F1127" s="22"/>
    </row>
    <row r="1128" spans="1:6" x14ac:dyDescent="0.25">
      <c r="A1128" s="18"/>
      <c r="B1128" s="19"/>
      <c r="C1128" s="20"/>
      <c r="D1128" s="21"/>
      <c r="E1128" s="11"/>
      <c r="F1128" s="22"/>
    </row>
    <row r="1129" spans="1:6" x14ac:dyDescent="0.25">
      <c r="A1129" s="18"/>
      <c r="B1129" s="19"/>
      <c r="C1129" s="20"/>
      <c r="D1129" s="21"/>
      <c r="E1129" s="11"/>
      <c r="F1129" s="22"/>
    </row>
    <row r="1130" spans="1:6" x14ac:dyDescent="0.25">
      <c r="A1130" s="18"/>
      <c r="B1130" s="19"/>
      <c r="C1130" s="20"/>
      <c r="D1130" s="21"/>
      <c r="E1130" s="11"/>
      <c r="F1130" s="22"/>
    </row>
    <row r="1131" spans="1:6" x14ac:dyDescent="0.25">
      <c r="A1131" s="18"/>
      <c r="B1131" s="19"/>
      <c r="C1131" s="20"/>
      <c r="D1131" s="21"/>
      <c r="E1131" s="11"/>
      <c r="F1131" s="22"/>
    </row>
    <row r="1132" spans="1:6" x14ac:dyDescent="0.25">
      <c r="A1132" s="18"/>
      <c r="B1132" s="19"/>
      <c r="C1132" s="20"/>
      <c r="D1132" s="21"/>
      <c r="E1132" s="11"/>
      <c r="F1132" s="22"/>
    </row>
    <row r="1133" spans="1:6" x14ac:dyDescent="0.25">
      <c r="A1133" s="18"/>
      <c r="B1133" s="19"/>
      <c r="C1133" s="20"/>
      <c r="D1133" s="21"/>
      <c r="E1133" s="11"/>
      <c r="F1133" s="22"/>
    </row>
    <row r="1134" spans="1:6" x14ac:dyDescent="0.25">
      <c r="A1134" s="18"/>
      <c r="B1134" s="19"/>
      <c r="C1134" s="20"/>
      <c r="D1134" s="21"/>
      <c r="E1134" s="11"/>
      <c r="F1134" s="22"/>
    </row>
    <row r="1135" spans="1:6" x14ac:dyDescent="0.25">
      <c r="A1135" s="18"/>
      <c r="B1135" s="19"/>
      <c r="C1135" s="20"/>
      <c r="D1135" s="21"/>
      <c r="E1135" s="11"/>
      <c r="F1135" s="22"/>
    </row>
    <row r="1136" spans="1:6" x14ac:dyDescent="0.25">
      <c r="A1136" s="18"/>
      <c r="B1136" s="19"/>
      <c r="C1136" s="20"/>
      <c r="D1136" s="21"/>
      <c r="E1136" s="11"/>
      <c r="F1136" s="22"/>
    </row>
    <row r="1137" spans="1:6" x14ac:dyDescent="0.25">
      <c r="A1137" s="18"/>
      <c r="B1137" s="19"/>
      <c r="C1137" s="20"/>
      <c r="D1137" s="21"/>
      <c r="E1137" s="11"/>
      <c r="F1137" s="22"/>
    </row>
    <row r="1138" spans="1:6" x14ac:dyDescent="0.25">
      <c r="A1138" s="18"/>
      <c r="B1138" s="19"/>
      <c r="C1138" s="20"/>
      <c r="D1138" s="21"/>
      <c r="E1138" s="11"/>
      <c r="F1138" s="22"/>
    </row>
    <row r="1139" spans="1:6" x14ac:dyDescent="0.25">
      <c r="A1139" s="18"/>
      <c r="B1139" s="19"/>
      <c r="C1139" s="20"/>
      <c r="D1139" s="21"/>
      <c r="E1139" s="11"/>
      <c r="F1139" s="22"/>
    </row>
    <row r="1140" spans="1:6" x14ac:dyDescent="0.25">
      <c r="A1140" s="18"/>
      <c r="B1140" s="19"/>
      <c r="C1140" s="20"/>
      <c r="D1140" s="21"/>
      <c r="E1140" s="11"/>
      <c r="F1140" s="22"/>
    </row>
    <row r="1141" spans="1:6" x14ac:dyDescent="0.25">
      <c r="A1141" s="18"/>
      <c r="B1141" s="19"/>
      <c r="C1141" s="20"/>
      <c r="D1141" s="21"/>
      <c r="E1141" s="11"/>
      <c r="F1141" s="22"/>
    </row>
    <row r="1142" spans="1:6" x14ac:dyDescent="0.25">
      <c r="A1142" s="18"/>
      <c r="B1142" s="19"/>
      <c r="C1142" s="20"/>
      <c r="D1142" s="21"/>
      <c r="E1142" s="11"/>
      <c r="F1142" s="22"/>
    </row>
    <row r="1143" spans="1:6" x14ac:dyDescent="0.25">
      <c r="A1143" s="18"/>
      <c r="B1143" s="19"/>
      <c r="C1143" s="20"/>
      <c r="D1143" s="21"/>
      <c r="E1143" s="11"/>
      <c r="F1143" s="22"/>
    </row>
    <row r="1144" spans="1:6" x14ac:dyDescent="0.25">
      <c r="A1144" s="18"/>
      <c r="B1144" s="19"/>
      <c r="C1144" s="20"/>
      <c r="D1144" s="21"/>
      <c r="E1144" s="11"/>
      <c r="F1144" s="22"/>
    </row>
    <row r="1145" spans="1:6" x14ac:dyDescent="0.25">
      <c r="A1145" s="18"/>
      <c r="B1145" s="19"/>
      <c r="C1145" s="20"/>
      <c r="D1145" s="21"/>
      <c r="E1145" s="11"/>
      <c r="F1145" s="22"/>
    </row>
    <row r="1146" spans="1:6" x14ac:dyDescent="0.25">
      <c r="A1146" s="18"/>
      <c r="B1146" s="19"/>
      <c r="C1146" s="20"/>
      <c r="D1146" s="21"/>
      <c r="E1146" s="11"/>
      <c r="F1146" s="22"/>
    </row>
    <row r="1147" spans="1:6" x14ac:dyDescent="0.25">
      <c r="A1147" s="18"/>
      <c r="B1147" s="19"/>
      <c r="C1147" s="20"/>
      <c r="D1147" s="21"/>
      <c r="E1147" s="11"/>
      <c r="F1147" s="22"/>
    </row>
    <row r="1148" spans="1:6" x14ac:dyDescent="0.25">
      <c r="A1148" s="18"/>
      <c r="B1148" s="19"/>
      <c r="C1148" s="20"/>
      <c r="D1148" s="21"/>
      <c r="E1148" s="11"/>
      <c r="F1148" s="22"/>
    </row>
    <row r="1149" spans="1:6" x14ac:dyDescent="0.25">
      <c r="A1149" s="18"/>
      <c r="B1149" s="19"/>
      <c r="C1149" s="20"/>
      <c r="D1149" s="21"/>
      <c r="E1149" s="11"/>
      <c r="F1149" s="22"/>
    </row>
    <row r="1150" spans="1:6" x14ac:dyDescent="0.25">
      <c r="A1150" s="18"/>
      <c r="B1150" s="19"/>
      <c r="C1150" s="20"/>
      <c r="D1150" s="21"/>
      <c r="E1150" s="11"/>
      <c r="F1150" s="22"/>
    </row>
    <row r="1151" spans="1:6" x14ac:dyDescent="0.25">
      <c r="A1151" s="18"/>
      <c r="B1151" s="19"/>
      <c r="C1151" s="20"/>
      <c r="D1151" s="21"/>
      <c r="E1151" s="11"/>
      <c r="F1151" s="22"/>
    </row>
    <row r="1152" spans="1:6" x14ac:dyDescent="0.25">
      <c r="A1152" s="18"/>
      <c r="B1152" s="19"/>
      <c r="C1152" s="20"/>
      <c r="D1152" s="21"/>
      <c r="E1152" s="11"/>
      <c r="F1152" s="22"/>
    </row>
    <row r="1153" spans="1:6" x14ac:dyDescent="0.25">
      <c r="A1153" s="18"/>
      <c r="B1153" s="19"/>
      <c r="C1153" s="20"/>
      <c r="D1153" s="21"/>
      <c r="E1153" s="11"/>
      <c r="F1153" s="22"/>
    </row>
    <row r="1154" spans="1:6" x14ac:dyDescent="0.25">
      <c r="A1154" s="18"/>
      <c r="B1154" s="19"/>
      <c r="C1154" s="20"/>
      <c r="D1154" s="21"/>
      <c r="E1154" s="11"/>
      <c r="F1154" s="22"/>
    </row>
    <row r="1155" spans="1:6" x14ac:dyDescent="0.25">
      <c r="A1155" s="18"/>
      <c r="B1155" s="19"/>
      <c r="C1155" s="20"/>
      <c r="D1155" s="21"/>
      <c r="E1155" s="11"/>
      <c r="F1155" s="22"/>
    </row>
    <row r="1156" spans="1:6" x14ac:dyDescent="0.25">
      <c r="A1156" s="18"/>
      <c r="B1156" s="19"/>
      <c r="C1156" s="20"/>
      <c r="D1156" s="21"/>
      <c r="E1156" s="11"/>
      <c r="F1156" s="22"/>
    </row>
    <row r="1157" spans="1:6" x14ac:dyDescent="0.25">
      <c r="A1157" s="18"/>
      <c r="B1157" s="19"/>
      <c r="C1157" s="20"/>
      <c r="D1157" s="21"/>
      <c r="E1157" s="11"/>
      <c r="F1157" s="22"/>
    </row>
    <row r="1158" spans="1:6" x14ac:dyDescent="0.25">
      <c r="A1158" s="18"/>
      <c r="B1158" s="19"/>
      <c r="C1158" s="20"/>
      <c r="D1158" s="21"/>
      <c r="E1158" s="11"/>
      <c r="F1158" s="22"/>
    </row>
    <row r="1159" spans="1:6" x14ac:dyDescent="0.25">
      <c r="A1159" s="18"/>
      <c r="B1159" s="19"/>
      <c r="C1159" s="20"/>
      <c r="D1159" s="21"/>
      <c r="E1159" s="11"/>
      <c r="F1159" s="22"/>
    </row>
    <row r="1160" spans="1:6" x14ac:dyDescent="0.25">
      <c r="A1160" s="18"/>
      <c r="B1160" s="19"/>
      <c r="C1160" s="20"/>
      <c r="D1160" s="21"/>
      <c r="E1160" s="11"/>
      <c r="F1160" s="22"/>
    </row>
    <row r="1161" spans="1:6" x14ac:dyDescent="0.25">
      <c r="A1161" s="18"/>
      <c r="B1161" s="19"/>
      <c r="C1161" s="20"/>
      <c r="D1161" s="21"/>
      <c r="E1161" s="11"/>
      <c r="F1161" s="22"/>
    </row>
    <row r="1162" spans="1:6" x14ac:dyDescent="0.25">
      <c r="A1162" s="18"/>
      <c r="B1162" s="19"/>
      <c r="C1162" s="20"/>
      <c r="D1162" s="21"/>
      <c r="E1162" s="11"/>
      <c r="F1162" s="22"/>
    </row>
    <row r="1163" spans="1:6" x14ac:dyDescent="0.25">
      <c r="A1163" s="18"/>
      <c r="B1163" s="19"/>
      <c r="C1163" s="20"/>
      <c r="D1163" s="21"/>
      <c r="E1163" s="11"/>
      <c r="F1163" s="22"/>
    </row>
    <row r="1164" spans="1:6" x14ac:dyDescent="0.25">
      <c r="A1164" s="18"/>
      <c r="B1164" s="19"/>
      <c r="C1164" s="20"/>
      <c r="D1164" s="21"/>
      <c r="E1164" s="11"/>
      <c r="F1164" s="22"/>
    </row>
    <row r="1165" spans="1:6" x14ac:dyDescent="0.25">
      <c r="A1165" s="18"/>
      <c r="B1165" s="19"/>
      <c r="C1165" s="20"/>
      <c r="D1165" s="21"/>
      <c r="E1165" s="11"/>
      <c r="F1165" s="22"/>
    </row>
    <row r="1166" spans="1:6" x14ac:dyDescent="0.25">
      <c r="A1166" s="18"/>
      <c r="B1166" s="19"/>
      <c r="C1166" s="20"/>
      <c r="D1166" s="21"/>
      <c r="E1166" s="11"/>
      <c r="F1166" s="22"/>
    </row>
    <row r="1167" spans="1:6" x14ac:dyDescent="0.25">
      <c r="A1167" s="18"/>
      <c r="B1167" s="19"/>
      <c r="C1167" s="20"/>
      <c r="D1167" s="21"/>
      <c r="E1167" s="11"/>
      <c r="F1167" s="22"/>
    </row>
    <row r="1168" spans="1:6" x14ac:dyDescent="0.25">
      <c r="A1168" s="18"/>
      <c r="B1168" s="19"/>
      <c r="C1168" s="20"/>
      <c r="D1168" s="21"/>
      <c r="E1168" s="11"/>
      <c r="F1168" s="22"/>
    </row>
    <row r="1169" spans="1:6" x14ac:dyDescent="0.25">
      <c r="A1169" s="18"/>
      <c r="B1169" s="19"/>
      <c r="C1169" s="20"/>
      <c r="D1169" s="21"/>
      <c r="E1169" s="11"/>
      <c r="F1169" s="22"/>
    </row>
    <row r="1170" spans="1:6" x14ac:dyDescent="0.25">
      <c r="A1170" s="18"/>
      <c r="B1170" s="19"/>
      <c r="C1170" s="20"/>
      <c r="D1170" s="21"/>
      <c r="E1170" s="11"/>
      <c r="F1170" s="22"/>
    </row>
    <row r="1171" spans="1:6" x14ac:dyDescent="0.25">
      <c r="A1171" s="18"/>
      <c r="B1171" s="19"/>
      <c r="C1171" s="20"/>
      <c r="D1171" s="21"/>
      <c r="E1171" s="11"/>
      <c r="F1171" s="22"/>
    </row>
    <row r="1172" spans="1:6" x14ac:dyDescent="0.25">
      <c r="A1172" s="18"/>
      <c r="B1172" s="19"/>
      <c r="C1172" s="20"/>
      <c r="D1172" s="21"/>
      <c r="E1172" s="11"/>
      <c r="F1172" s="22"/>
    </row>
    <row r="1173" spans="1:6" x14ac:dyDescent="0.25">
      <c r="A1173" s="18"/>
      <c r="B1173" s="19"/>
      <c r="C1173" s="20"/>
      <c r="D1173" s="21"/>
      <c r="E1173" s="11"/>
      <c r="F1173" s="22"/>
    </row>
    <row r="1174" spans="1:6" x14ac:dyDescent="0.25">
      <c r="A1174" s="18"/>
      <c r="B1174" s="19"/>
      <c r="C1174" s="20"/>
      <c r="D1174" s="21"/>
      <c r="E1174" s="11"/>
      <c r="F1174" s="22"/>
    </row>
    <row r="1175" spans="1:6" x14ac:dyDescent="0.25">
      <c r="A1175" s="18"/>
      <c r="B1175" s="19"/>
      <c r="C1175" s="20"/>
      <c r="D1175" s="21"/>
      <c r="E1175" s="11"/>
      <c r="F1175" s="22"/>
    </row>
    <row r="1176" spans="1:6" x14ac:dyDescent="0.25">
      <c r="A1176" s="18"/>
      <c r="B1176" s="19"/>
      <c r="C1176" s="20"/>
      <c r="D1176" s="21"/>
      <c r="E1176" s="11"/>
      <c r="F1176" s="22"/>
    </row>
    <row r="1177" spans="1:6" x14ac:dyDescent="0.25">
      <c r="A1177" s="18"/>
      <c r="B1177" s="19"/>
      <c r="C1177" s="20"/>
      <c r="D1177" s="21"/>
      <c r="E1177" s="11"/>
      <c r="F1177" s="22"/>
    </row>
    <row r="1178" spans="1:6" x14ac:dyDescent="0.25">
      <c r="A1178" s="18"/>
      <c r="B1178" s="19"/>
      <c r="C1178" s="20"/>
      <c r="D1178" s="21"/>
      <c r="E1178" s="11"/>
      <c r="F1178" s="22"/>
    </row>
  </sheetData>
  <sheetProtection sheet="1" selectLockedCells="1"/>
  <mergeCells count="1">
    <mergeCell ref="A1:G1"/>
  </mergeCells>
  <conditionalFormatting sqref="B2:B33">
    <cfRule type="cellIs" dxfId="3" priority="4" operator="equal">
      <formula>$H$2</formula>
    </cfRule>
  </conditionalFormatting>
  <conditionalFormatting sqref="B106:Q106 A106:A151">
    <cfRule type="expression" dxfId="2" priority="1" stopIfTrue="1">
      <formula>A106=SMALL($B106:$C106,1)</formula>
    </cfRule>
    <cfRule type="expression" dxfId="1" priority="2" stopIfTrue="1">
      <formula>A106=SMALL($B106:$C106,2)</formula>
    </cfRule>
    <cfRule type="expression" dxfId="0" priority="3" stopIfTrue="1">
      <formula>A106=SMALL($B106:$C106,3)</formula>
    </cfRule>
  </conditionalFormatting>
  <pageMargins left="0.511811024" right="0.511811024" top="0.78740157499999996" bottom="0.78740157499999996" header="0.31496062000000002" footer="0.31496062000000002"/>
  <pageSetup paperSize="9" orientation="portrait" verticalDpi="300" r:id="rId1"/>
  <drawing r:id="rId2"/>
  <legacyDrawing r:id="rId3"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B938CD8-5DCD-42BE-BBA3-C499590EADE8}">
  <dimension ref="A1:S1178"/>
  <sheetViews>
    <sheetView showGridLines="0" zoomScale="85" zoomScaleNormal="85" workbookViewId="0">
      <selection activeCell="A6" sqref="A6"/>
    </sheetView>
  </sheetViews>
  <sheetFormatPr defaultRowHeight="15" x14ac:dyDescent="0.25"/>
  <cols>
    <col min="1" max="1" width="6.7109375" style="7" bestFit="1" customWidth="1"/>
    <col min="2" max="2" width="21.85546875" style="7" bestFit="1" customWidth="1"/>
    <col min="3" max="3" width="33" style="7" customWidth="1"/>
    <col min="4" max="4" width="16.7109375" style="7" bestFit="1" customWidth="1"/>
    <col min="5" max="5" width="25.85546875" style="7" customWidth="1"/>
    <col min="6" max="6" width="17" style="7" bestFit="1" customWidth="1"/>
    <col min="7" max="7" width="12.7109375" style="7" customWidth="1"/>
    <col min="8" max="8" width="13.7109375" style="7" bestFit="1" customWidth="1"/>
    <col min="9" max="9" width="19.5703125" style="7" bestFit="1" customWidth="1"/>
    <col min="10" max="10" width="23.7109375" style="7" bestFit="1" customWidth="1"/>
    <col min="11" max="11" width="22.140625" style="7" bestFit="1" customWidth="1"/>
    <col min="12" max="12" width="19.28515625" style="7" bestFit="1" customWidth="1"/>
    <col min="13" max="13" width="19" style="7" bestFit="1" customWidth="1"/>
    <col min="14" max="14" width="15.5703125" style="7" bestFit="1" customWidth="1"/>
    <col min="15" max="15" width="14.7109375" style="7" bestFit="1" customWidth="1"/>
    <col min="16" max="17" width="9.140625" style="7"/>
    <col min="40" max="40" width="15.5703125" bestFit="1" customWidth="1"/>
    <col min="41" max="41" width="17.7109375" bestFit="1" customWidth="1"/>
    <col min="42" max="42" width="10.5703125" bestFit="1" customWidth="1"/>
  </cols>
  <sheetData>
    <row r="1" spans="1:13" ht="21" customHeight="1" thickBot="1" x14ac:dyDescent="0.3">
      <c r="A1" s="30" t="s">
        <v>8</v>
      </c>
      <c r="B1" s="31"/>
      <c r="C1" s="31"/>
      <c r="D1" s="31"/>
      <c r="E1" s="31"/>
      <c r="F1" s="31"/>
      <c r="G1" s="32"/>
      <c r="H1" s="5" t="s">
        <v>1</v>
      </c>
      <c r="I1" s="6" t="str">
        <f>J52</f>
        <v>Phelipe Gabriel</v>
      </c>
      <c r="J1" s="6" t="e">
        <f>K52</f>
        <v>#N/A</v>
      </c>
      <c r="K1" s="6" t="e">
        <f>L52</f>
        <v>#N/A</v>
      </c>
    </row>
    <row r="2" spans="1:13" x14ac:dyDescent="0.25">
      <c r="A2" s="8"/>
      <c r="B2" s="9" t="s">
        <v>25</v>
      </c>
      <c r="C2" s="10"/>
      <c r="D2" s="10"/>
      <c r="E2" s="10"/>
      <c r="F2" s="10"/>
      <c r="G2" s="10"/>
      <c r="H2" s="5" t="s">
        <v>2</v>
      </c>
      <c r="I2" s="29">
        <f>AVERAGE(J53:J97)</f>
        <v>1.7145545134255466E-2</v>
      </c>
      <c r="J2" s="29" t="e">
        <f>AVERAGE(K53:K97)</f>
        <v>#N/A</v>
      </c>
      <c r="K2" s="29" t="e">
        <f>AVERAGE(L53:L97)</f>
        <v>#N/A</v>
      </c>
    </row>
    <row r="3" spans="1:13" x14ac:dyDescent="0.25">
      <c r="A3" s="8"/>
      <c r="B3" s="12" t="s">
        <v>24</v>
      </c>
      <c r="C3" s="10"/>
      <c r="D3" s="10"/>
      <c r="E3" s="10"/>
      <c r="F3" s="10"/>
      <c r="G3" s="10"/>
      <c r="H3" s="5" t="s">
        <v>3</v>
      </c>
      <c r="I3" s="29">
        <f>LARGE(J53:J97,2)</f>
        <v>3.7581479739264748E-2</v>
      </c>
      <c r="J3" s="29" t="e">
        <f>LARGE(K53:K97,2)</f>
        <v>#N/A</v>
      </c>
      <c r="K3" s="29" t="e">
        <f>LARGE(L53:L97,2)</f>
        <v>#N/A</v>
      </c>
      <c r="L3" s="11" t="e">
        <f>LARGE(I3:K3,1)</f>
        <v>#N/A</v>
      </c>
      <c r="M3" s="13" t="e">
        <f>L3</f>
        <v>#N/A</v>
      </c>
    </row>
    <row r="4" spans="1:13" x14ac:dyDescent="0.25">
      <c r="A4" s="8"/>
      <c r="B4" s="12" t="s">
        <v>12</v>
      </c>
      <c r="C4" s="10"/>
      <c r="D4" s="10"/>
      <c r="E4" s="10"/>
      <c r="F4" s="10"/>
      <c r="G4" s="10"/>
      <c r="H4" s="5" t="s">
        <v>4</v>
      </c>
      <c r="I4" s="29">
        <f>SMALL(J53:J97,1)</f>
        <v>4.7879846784489206E-3</v>
      </c>
      <c r="J4" s="29" t="e">
        <f>SMALL(K53:K97,1)</f>
        <v>#N/A</v>
      </c>
      <c r="K4" s="29" t="e">
        <f>SMALL(L53:L97,1)</f>
        <v>#N/A</v>
      </c>
      <c r="L4" s="11" t="e">
        <f>SMALL(I4:K4,1)</f>
        <v>#N/A</v>
      </c>
      <c r="M4" s="13" t="e">
        <f>L4</f>
        <v>#N/A</v>
      </c>
    </row>
    <row r="5" spans="1:13" x14ac:dyDescent="0.25">
      <c r="A5" s="8"/>
      <c r="B5" s="12" t="s">
        <v>21</v>
      </c>
      <c r="C5" s="10"/>
      <c r="D5" s="10"/>
      <c r="E5" s="10"/>
      <c r="F5" s="10"/>
      <c r="G5" s="10"/>
      <c r="H5" s="14" t="s">
        <v>5</v>
      </c>
      <c r="I5" s="29">
        <f>_xlfn.STDEV.S(J53:J97)</f>
        <v>1.1966758080787263E-2</v>
      </c>
      <c r="J5" s="29" t="e">
        <f>_xlfn.STDEV.S(K53:K97)</f>
        <v>#N/A</v>
      </c>
      <c r="K5" s="29" t="e">
        <f>_xlfn.STDEV.S(L53:L97)</f>
        <v>#N/A</v>
      </c>
    </row>
    <row r="6" spans="1:13" x14ac:dyDescent="0.25">
      <c r="A6" s="8"/>
      <c r="B6" s="12" t="s">
        <v>13</v>
      </c>
      <c r="C6" s="10"/>
      <c r="D6" s="10"/>
      <c r="E6" s="10"/>
      <c r="F6" s="10"/>
      <c r="G6" s="10"/>
      <c r="H6" s="5" t="s">
        <v>6</v>
      </c>
      <c r="I6" s="29"/>
      <c r="J6" s="29"/>
      <c r="K6" s="29"/>
    </row>
    <row r="7" spans="1:13" x14ac:dyDescent="0.25">
      <c r="A7" s="8">
        <v>1</v>
      </c>
      <c r="B7" s="12" t="s">
        <v>14</v>
      </c>
      <c r="C7" s="10"/>
      <c r="D7" s="10"/>
      <c r="E7" s="10"/>
      <c r="F7" s="10"/>
      <c r="G7" s="10"/>
      <c r="H7" s="10"/>
      <c r="I7" s="15"/>
      <c r="J7" s="15"/>
      <c r="K7" s="15"/>
    </row>
    <row r="8" spans="1:13" x14ac:dyDescent="0.25">
      <c r="A8" s="8"/>
      <c r="B8" s="12" t="s">
        <v>28</v>
      </c>
      <c r="C8" s="10"/>
      <c r="D8" s="10"/>
      <c r="E8" s="10"/>
      <c r="F8" s="10"/>
      <c r="G8" s="10"/>
      <c r="H8" s="10"/>
      <c r="I8" s="10"/>
      <c r="J8" s="10"/>
      <c r="K8" s="10"/>
    </row>
    <row r="9" spans="1:13" x14ac:dyDescent="0.25">
      <c r="A9" s="8"/>
      <c r="B9" s="12" t="s">
        <v>15</v>
      </c>
      <c r="C9" s="10"/>
      <c r="D9" s="10"/>
      <c r="E9" s="10"/>
      <c r="F9" s="10"/>
      <c r="G9" s="10"/>
      <c r="H9" s="10"/>
      <c r="I9" s="10"/>
      <c r="J9" s="10"/>
      <c r="K9" s="10"/>
    </row>
    <row r="10" spans="1:13" x14ac:dyDescent="0.25">
      <c r="A10" s="8"/>
      <c r="B10" s="12" t="s">
        <v>26</v>
      </c>
      <c r="C10" s="10"/>
      <c r="D10" s="10"/>
      <c r="E10" s="10"/>
      <c r="F10" s="10"/>
      <c r="G10" s="10"/>
      <c r="H10" s="10"/>
      <c r="I10" s="10"/>
      <c r="J10" s="10"/>
      <c r="K10" s="10"/>
    </row>
    <row r="11" spans="1:13" x14ac:dyDescent="0.25">
      <c r="A11" s="8"/>
      <c r="B11" s="12" t="s">
        <v>9</v>
      </c>
      <c r="C11" s="10"/>
      <c r="D11" s="10"/>
      <c r="E11" s="10"/>
      <c r="F11" s="10"/>
      <c r="G11" s="10"/>
      <c r="H11" s="10"/>
      <c r="I11" s="10"/>
      <c r="J11" s="10"/>
      <c r="K11" s="10"/>
    </row>
    <row r="12" spans="1:13" x14ac:dyDescent="0.25">
      <c r="A12" s="8"/>
      <c r="B12" s="12" t="s">
        <v>16</v>
      </c>
      <c r="C12" s="10"/>
      <c r="D12" s="10"/>
      <c r="E12" s="10"/>
      <c r="F12" s="10"/>
      <c r="G12" s="10"/>
      <c r="H12" s="10"/>
      <c r="I12" s="10"/>
      <c r="J12" s="10"/>
      <c r="K12" s="15"/>
    </row>
    <row r="13" spans="1:13" x14ac:dyDescent="0.25">
      <c r="A13" s="8"/>
      <c r="B13" s="12" t="s">
        <v>19</v>
      </c>
      <c r="C13" s="10"/>
      <c r="D13" s="10"/>
      <c r="E13" s="10"/>
      <c r="F13" s="10"/>
      <c r="G13" s="10"/>
      <c r="I13" s="10"/>
      <c r="J13" s="10"/>
      <c r="K13" s="16" t="e">
        <f>SMALL(I4:K4,1)-L13</f>
        <v>#N/A</v>
      </c>
    </row>
    <row r="14" spans="1:13" x14ac:dyDescent="0.25">
      <c r="A14" s="8"/>
      <c r="B14" s="12" t="s">
        <v>11</v>
      </c>
      <c r="C14" s="10"/>
      <c r="D14" s="10"/>
      <c r="E14" s="10"/>
      <c r="F14" s="10"/>
      <c r="G14" s="10"/>
      <c r="I14" s="10"/>
      <c r="J14" s="10"/>
      <c r="K14" s="16" t="e">
        <f>LARGE(I3:K3,1)+L13</f>
        <v>#N/A</v>
      </c>
    </row>
    <row r="15" spans="1:13" x14ac:dyDescent="0.25">
      <c r="A15" s="8"/>
      <c r="B15" s="12" t="s">
        <v>17</v>
      </c>
      <c r="C15" s="10"/>
      <c r="D15" s="10"/>
      <c r="E15" s="10"/>
      <c r="F15" s="10"/>
      <c r="G15" s="10"/>
      <c r="I15" s="10"/>
      <c r="J15" s="10"/>
      <c r="K15" s="15"/>
    </row>
    <row r="16" spans="1:13" x14ac:dyDescent="0.25">
      <c r="A16" s="8"/>
      <c r="B16" s="12" t="s">
        <v>10</v>
      </c>
      <c r="C16" s="10"/>
      <c r="D16" s="10"/>
      <c r="E16" s="10"/>
      <c r="F16" s="10"/>
      <c r="G16" s="10"/>
      <c r="I16" s="10"/>
      <c r="K16" s="10"/>
    </row>
    <row r="17" spans="1:11" x14ac:dyDescent="0.25">
      <c r="A17" s="8"/>
      <c r="B17" s="12" t="s">
        <v>23</v>
      </c>
      <c r="C17" s="10"/>
      <c r="D17" s="10"/>
      <c r="E17" s="10"/>
      <c r="F17" s="10"/>
      <c r="G17" s="10"/>
      <c r="I17" s="10"/>
      <c r="K17" s="10"/>
    </row>
    <row r="18" spans="1:11" x14ac:dyDescent="0.25">
      <c r="A18" s="8"/>
      <c r="B18" s="12" t="s">
        <v>30</v>
      </c>
      <c r="C18" s="10"/>
      <c r="D18" s="10"/>
      <c r="E18" s="10"/>
      <c r="F18" s="10"/>
      <c r="G18" s="10"/>
      <c r="K18" s="10"/>
    </row>
    <row r="19" spans="1:11" x14ac:dyDescent="0.25">
      <c r="A19" s="8"/>
      <c r="B19" s="12" t="s">
        <v>22</v>
      </c>
      <c r="C19" s="10"/>
      <c r="D19" s="10"/>
      <c r="E19" s="10"/>
      <c r="F19" s="10"/>
      <c r="G19" s="10"/>
      <c r="H19" s="10"/>
      <c r="I19" s="10"/>
      <c r="J19" s="10"/>
      <c r="K19" s="10"/>
    </row>
    <row r="20" spans="1:11" x14ac:dyDescent="0.25">
      <c r="A20" s="8"/>
      <c r="B20" s="12"/>
      <c r="C20" s="10"/>
      <c r="D20" s="10"/>
      <c r="E20" s="10"/>
      <c r="F20" s="10"/>
      <c r="G20" s="10"/>
      <c r="H20" s="10"/>
      <c r="I20" s="10"/>
      <c r="J20" s="10"/>
      <c r="K20" s="10"/>
    </row>
    <row r="21" spans="1:11" x14ac:dyDescent="0.25">
      <c r="A21" s="8"/>
      <c r="B21" s="12"/>
      <c r="C21" s="10"/>
      <c r="D21" s="10"/>
      <c r="E21" s="10"/>
      <c r="F21" s="10"/>
      <c r="G21" s="10"/>
      <c r="H21" s="10"/>
      <c r="I21" s="10"/>
      <c r="J21" s="10"/>
      <c r="K21" s="10"/>
    </row>
    <row r="22" spans="1:11" x14ac:dyDescent="0.25">
      <c r="A22" s="8"/>
      <c r="B22" s="12"/>
      <c r="C22" s="10"/>
      <c r="D22" s="10"/>
      <c r="E22" s="10"/>
      <c r="F22" s="10"/>
      <c r="G22" s="10"/>
      <c r="H22" s="10"/>
      <c r="I22" s="10"/>
      <c r="J22" s="10"/>
      <c r="K22" s="10"/>
    </row>
    <row r="23" spans="1:11" x14ac:dyDescent="0.25">
      <c r="A23" s="8"/>
      <c r="B23" s="12"/>
      <c r="C23" s="10"/>
      <c r="D23" s="10"/>
      <c r="E23" s="10"/>
      <c r="F23" s="10"/>
      <c r="G23" s="10"/>
      <c r="H23" s="10"/>
      <c r="I23" s="10"/>
      <c r="J23" s="10"/>
      <c r="K23" s="10"/>
    </row>
    <row r="24" spans="1:11" x14ac:dyDescent="0.25">
      <c r="A24" s="8"/>
      <c r="B24" s="12"/>
      <c r="C24" s="10"/>
      <c r="D24" s="10"/>
      <c r="E24" s="10"/>
      <c r="F24" s="10"/>
      <c r="G24" s="10"/>
      <c r="H24" s="10"/>
      <c r="I24" s="10"/>
      <c r="J24" s="10"/>
      <c r="K24" s="10"/>
    </row>
    <row r="25" spans="1:11" x14ac:dyDescent="0.25">
      <c r="A25" s="8"/>
      <c r="B25" s="12"/>
      <c r="C25" s="10"/>
      <c r="D25" s="10"/>
      <c r="E25" s="10"/>
      <c r="F25" s="10"/>
      <c r="G25" s="10"/>
      <c r="H25" s="10"/>
      <c r="I25" s="10"/>
      <c r="J25" s="10"/>
      <c r="K25" s="10"/>
    </row>
    <row r="26" spans="1:11" x14ac:dyDescent="0.25">
      <c r="A26" s="8"/>
      <c r="B26" s="12"/>
      <c r="C26" s="10"/>
      <c r="D26" s="10"/>
      <c r="E26" s="10"/>
      <c r="F26" s="10"/>
      <c r="G26" s="10"/>
      <c r="H26" s="10"/>
      <c r="I26" s="10"/>
      <c r="J26" s="10"/>
      <c r="K26" s="10"/>
    </row>
    <row r="27" spans="1:11" x14ac:dyDescent="0.25">
      <c r="A27" s="8"/>
      <c r="B27" s="12"/>
      <c r="C27" s="10"/>
      <c r="D27" s="10"/>
      <c r="E27" s="10"/>
      <c r="F27" s="10"/>
      <c r="G27" s="10"/>
      <c r="H27" s="10"/>
      <c r="I27" s="10"/>
      <c r="J27" s="10"/>
      <c r="K27" s="10"/>
    </row>
    <row r="28" spans="1:11" x14ac:dyDescent="0.25">
      <c r="A28" s="8"/>
      <c r="B28" s="12"/>
      <c r="C28" s="10"/>
      <c r="D28" s="10"/>
      <c r="E28" s="10"/>
      <c r="F28" s="10"/>
      <c r="G28" s="10"/>
      <c r="H28" s="10"/>
      <c r="I28" s="10"/>
      <c r="J28" s="10"/>
      <c r="K28" s="10"/>
    </row>
    <row r="29" spans="1:11" x14ac:dyDescent="0.25">
      <c r="A29" s="8"/>
      <c r="B29" s="12"/>
      <c r="C29" s="10"/>
      <c r="D29" s="10"/>
      <c r="E29" s="10"/>
      <c r="F29" s="10"/>
      <c r="G29" s="10"/>
      <c r="H29" s="10"/>
      <c r="I29" s="10"/>
      <c r="J29" s="10"/>
      <c r="K29" s="10"/>
    </row>
    <row r="30" spans="1:11" x14ac:dyDescent="0.25">
      <c r="A30" s="8"/>
      <c r="B30" s="12"/>
      <c r="C30" s="10"/>
      <c r="D30" s="10"/>
      <c r="E30" s="10"/>
      <c r="F30" s="10"/>
      <c r="G30" s="10"/>
      <c r="H30" s="10"/>
      <c r="I30" s="10"/>
      <c r="J30" s="10"/>
      <c r="K30" s="10"/>
    </row>
    <row r="31" spans="1:11" x14ac:dyDescent="0.25">
      <c r="A31" s="8"/>
      <c r="B31" s="12"/>
      <c r="C31" s="10"/>
      <c r="D31" s="10"/>
      <c r="E31" s="10"/>
      <c r="F31" s="10"/>
      <c r="G31" s="10"/>
      <c r="H31" s="10"/>
      <c r="I31" s="10"/>
      <c r="J31" s="10"/>
      <c r="K31" s="10"/>
    </row>
    <row r="32" spans="1:11" x14ac:dyDescent="0.25">
      <c r="A32" s="8"/>
      <c r="B32" s="12"/>
      <c r="C32" s="10"/>
      <c r="D32" s="10"/>
      <c r="E32" s="10"/>
      <c r="F32" s="10"/>
      <c r="G32" s="10"/>
      <c r="H32" s="10"/>
      <c r="I32" s="10"/>
      <c r="J32" s="10"/>
      <c r="K32" s="10"/>
    </row>
    <row r="33" spans="1:11" x14ac:dyDescent="0.25">
      <c r="A33" s="8"/>
      <c r="B33" s="12"/>
      <c r="C33" s="10"/>
      <c r="D33" s="10"/>
      <c r="E33" s="10"/>
      <c r="F33" s="10"/>
      <c r="G33" s="10"/>
      <c r="H33" s="10"/>
      <c r="I33" s="10"/>
      <c r="J33" s="10"/>
      <c r="K33" s="10"/>
    </row>
    <row r="34" spans="1:11" x14ac:dyDescent="0.25">
      <c r="A34" s="8"/>
      <c r="B34" s="12"/>
      <c r="C34" s="10"/>
      <c r="D34" s="10"/>
      <c r="E34" s="10"/>
      <c r="F34" s="10"/>
      <c r="G34" s="10"/>
      <c r="H34" s="10"/>
      <c r="I34" s="10"/>
      <c r="J34" s="10"/>
      <c r="K34" s="10"/>
    </row>
    <row r="35" spans="1:11" x14ac:dyDescent="0.25">
      <c r="A35" s="8"/>
      <c r="B35" s="12"/>
      <c r="C35" s="10"/>
      <c r="D35" s="10"/>
      <c r="E35" s="10"/>
      <c r="F35" s="10"/>
      <c r="G35" s="10"/>
      <c r="H35" s="10"/>
      <c r="I35" s="10"/>
      <c r="J35" s="10"/>
      <c r="K35" s="10"/>
    </row>
    <row r="36" spans="1:11" x14ac:dyDescent="0.25">
      <c r="A36" s="8"/>
      <c r="B36" s="12"/>
      <c r="C36" s="10"/>
      <c r="D36" s="10"/>
      <c r="E36" s="10"/>
      <c r="F36" s="10"/>
      <c r="G36" s="10"/>
      <c r="H36" s="10"/>
      <c r="I36" s="10"/>
      <c r="J36" s="10"/>
      <c r="K36" s="10"/>
    </row>
    <row r="37" spans="1:11" x14ac:dyDescent="0.25">
      <c r="A37" s="8"/>
      <c r="B37" s="12"/>
      <c r="C37" s="10"/>
      <c r="D37" s="10"/>
      <c r="E37" s="10"/>
      <c r="F37" s="10"/>
      <c r="G37" s="10"/>
      <c r="H37" s="10"/>
      <c r="I37" s="10"/>
      <c r="J37" s="10"/>
      <c r="K37" s="10"/>
    </row>
    <row r="38" spans="1:11" x14ac:dyDescent="0.25">
      <c r="A38" s="8"/>
      <c r="B38" s="12"/>
      <c r="C38" s="10"/>
      <c r="D38" s="10"/>
      <c r="E38" s="10"/>
      <c r="F38" s="10"/>
      <c r="G38" s="10"/>
      <c r="H38" s="10"/>
      <c r="I38" s="10"/>
      <c r="J38" s="10"/>
      <c r="K38" s="10"/>
    </row>
    <row r="39" spans="1:11" x14ac:dyDescent="0.25">
      <c r="A39" s="8"/>
      <c r="B39" s="12"/>
      <c r="C39" s="10"/>
      <c r="D39" s="10"/>
      <c r="E39" s="10"/>
      <c r="F39" s="10"/>
      <c r="G39" s="10"/>
      <c r="H39" s="10"/>
      <c r="I39" s="10"/>
      <c r="J39" s="10"/>
      <c r="K39" s="10"/>
    </row>
    <row r="40" spans="1:11" x14ac:dyDescent="0.25">
      <c r="A40" s="8"/>
      <c r="B40" s="12"/>
      <c r="C40" s="10"/>
      <c r="D40" s="10"/>
      <c r="E40" s="10"/>
      <c r="F40" s="10"/>
      <c r="G40" s="10"/>
      <c r="H40" s="10"/>
      <c r="I40" s="10"/>
      <c r="J40" s="10"/>
      <c r="K40" s="10"/>
    </row>
    <row r="41" spans="1:11" x14ac:dyDescent="0.25">
      <c r="A41" s="8"/>
      <c r="B41" s="12"/>
      <c r="C41" s="10"/>
      <c r="D41" s="10"/>
      <c r="E41" s="10"/>
      <c r="F41" s="10"/>
      <c r="G41" s="10"/>
      <c r="H41" s="10"/>
      <c r="I41" s="10"/>
      <c r="J41" s="10"/>
      <c r="K41" s="10"/>
    </row>
    <row r="42" spans="1:11" x14ac:dyDescent="0.25">
      <c r="A42" s="8"/>
      <c r="B42" s="12"/>
      <c r="C42" s="10"/>
      <c r="D42" s="10"/>
      <c r="E42" s="10"/>
      <c r="F42" s="10"/>
      <c r="G42" s="10"/>
      <c r="H42" s="10"/>
      <c r="I42" s="10"/>
      <c r="J42" s="10"/>
      <c r="K42" s="10"/>
    </row>
    <row r="43" spans="1:11" x14ac:dyDescent="0.25">
      <c r="A43" s="8"/>
      <c r="B43" s="12"/>
      <c r="C43" s="10"/>
      <c r="D43" s="10"/>
      <c r="E43" s="10"/>
      <c r="F43" s="10"/>
      <c r="G43" s="10"/>
      <c r="H43" s="10"/>
      <c r="I43" s="10"/>
      <c r="J43" s="10"/>
      <c r="K43" s="10"/>
    </row>
    <row r="44" spans="1:11" x14ac:dyDescent="0.25">
      <c r="A44" s="8"/>
      <c r="B44" s="12"/>
      <c r="C44" s="10"/>
      <c r="D44" s="10"/>
      <c r="E44" s="10"/>
      <c r="F44" s="10"/>
      <c r="G44" s="10"/>
      <c r="H44" s="10"/>
      <c r="I44" s="10"/>
      <c r="J44" s="10"/>
      <c r="K44" s="10"/>
    </row>
    <row r="45" spans="1:11" x14ac:dyDescent="0.25">
      <c r="A45" s="8"/>
      <c r="B45" s="12"/>
      <c r="C45" s="10"/>
      <c r="D45" s="10"/>
      <c r="E45" s="10"/>
      <c r="F45" s="10"/>
      <c r="G45" s="10"/>
      <c r="H45" s="10"/>
      <c r="I45" s="10"/>
      <c r="J45" s="10"/>
      <c r="K45" s="10"/>
    </row>
    <row r="46" spans="1:11" x14ac:dyDescent="0.25">
      <c r="A46" s="8"/>
      <c r="B46" s="12"/>
      <c r="C46" s="10"/>
      <c r="D46" s="10"/>
      <c r="E46" s="10"/>
      <c r="F46" s="10"/>
      <c r="G46" s="10"/>
      <c r="H46" s="10"/>
      <c r="I46" s="10"/>
      <c r="J46" s="10"/>
      <c r="K46" s="10"/>
    </row>
    <row r="47" spans="1:11" x14ac:dyDescent="0.25">
      <c r="A47" s="8"/>
      <c r="B47" s="12"/>
      <c r="C47" s="10"/>
      <c r="D47" s="10"/>
      <c r="E47" s="10"/>
      <c r="F47" s="10"/>
      <c r="G47" s="10"/>
      <c r="H47" s="10"/>
      <c r="I47" s="10"/>
      <c r="J47" s="10"/>
      <c r="K47" s="10"/>
    </row>
    <row r="48" spans="1:11" x14ac:dyDescent="0.25">
      <c r="A48" s="10"/>
      <c r="B48" s="10"/>
      <c r="C48" s="10"/>
      <c r="D48" s="10"/>
      <c r="E48" s="10"/>
      <c r="F48" s="10"/>
      <c r="G48" s="10"/>
      <c r="H48" s="10"/>
      <c r="I48" s="10"/>
      <c r="J48" s="10"/>
      <c r="K48" s="10"/>
    </row>
    <row r="49" spans="1:12" x14ac:dyDescent="0.25">
      <c r="A49" s="10"/>
      <c r="B49" s="10"/>
      <c r="C49" s="10"/>
      <c r="D49" s="10"/>
      <c r="E49" s="10"/>
      <c r="F49" s="10"/>
      <c r="G49" s="10"/>
      <c r="H49" s="10"/>
      <c r="I49" s="10"/>
      <c r="J49" s="10"/>
      <c r="K49" s="10"/>
    </row>
    <row r="50" spans="1:12" x14ac:dyDescent="0.25">
      <c r="A50"/>
      <c r="B50"/>
      <c r="C50"/>
      <c r="D50"/>
      <c r="E50"/>
      <c r="F50"/>
      <c r="I50" s="10"/>
      <c r="J50" s="17">
        <f>MATCH(J52,'ETAPA 3'!$B$106:$AT$106,0)</f>
        <v>6</v>
      </c>
      <c r="K50" s="17" t="e">
        <f>MATCH(K52,'ETAPA 3'!$B$106:$AT$106,0)</f>
        <v>#N/A</v>
      </c>
      <c r="L50" s="17" t="e">
        <f>MATCH(L52,'ETAPA 3'!$B$106:$AT$106,0)</f>
        <v>#N/A</v>
      </c>
    </row>
    <row r="51" spans="1:12" x14ac:dyDescent="0.25">
      <c r="A51"/>
      <c r="B51"/>
      <c r="C51"/>
      <c r="D51"/>
      <c r="E51"/>
      <c r="F51"/>
      <c r="I51" s="10"/>
      <c r="J51" s="23">
        <f>COUNTA('ETAPA 3'!$B$107:$B$147)</f>
        <v>29</v>
      </c>
      <c r="K51" s="23">
        <f>COUNTA('ETAPA 3'!$B$107:$B$147)</f>
        <v>29</v>
      </c>
      <c r="L51" s="23">
        <f>COUNTA('ETAPA 3'!$B$107:$B$147)</f>
        <v>29</v>
      </c>
    </row>
    <row r="52" spans="1:12" x14ac:dyDescent="0.25">
      <c r="A52"/>
      <c r="B52"/>
      <c r="C52"/>
      <c r="D52"/>
      <c r="E52"/>
      <c r="F52"/>
      <c r="I52" s="24" t="s">
        <v>0</v>
      </c>
      <c r="J52" s="24" t="str">
        <f>VLOOKUP(1,$A$2:$B$46,2,FALSE)</f>
        <v>Phelipe Gabriel</v>
      </c>
      <c r="K52" s="24" t="e">
        <f>VLOOKUP(2,$A$2:$B$46,2,FALSE)</f>
        <v>#N/A</v>
      </c>
      <c r="L52" s="24" t="e">
        <f>VLOOKUP(3,$A$2:$B$36,2,FALSE)</f>
        <v>#N/A</v>
      </c>
    </row>
    <row r="53" spans="1:12" x14ac:dyDescent="0.25">
      <c r="A53"/>
      <c r="B53"/>
      <c r="C53"/>
      <c r="D53"/>
      <c r="E53"/>
      <c r="F53"/>
      <c r="I53" s="25">
        <v>1</v>
      </c>
      <c r="J53" s="28" cm="1">
        <f t="array" ref="J53">IF(INDEX('ETAPA 3'!$B$106:$AT$171,$I53+1,J$50)=0,"",INDEX('ETAPA 3'!$B$106:$AT$171,$I53+1,J$50))</f>
        <v>6.6225388078758121E-2</v>
      </c>
      <c r="K53" s="28" t="e" cm="1">
        <f t="array" ref="K53">IF(INDEX('ETAPA 3'!$B$106:$AT$171,$I53+1,K$50)=0,"",INDEX('ETAPA 3'!$B$106:$AT$171,$I53+1,K$50))</f>
        <v>#N/A</v>
      </c>
      <c r="L53" s="28" t="e" cm="1">
        <f t="array" ref="L53">IF(INDEX('ETAPA 3'!$B$106:$AT$171,$I53+1,L$50)=0,"",INDEX('ETAPA 3'!$B$106:$AT$171,$I53+1,L$50))</f>
        <v>#N/A</v>
      </c>
    </row>
    <row r="54" spans="1:12" x14ac:dyDescent="0.25">
      <c r="A54"/>
      <c r="B54"/>
      <c r="C54"/>
      <c r="D54"/>
      <c r="E54"/>
      <c r="F54"/>
      <c r="I54" s="25">
        <v>2</v>
      </c>
      <c r="J54" s="28" cm="1">
        <f t="array" ref="J54">IF(INDEX('ETAPA 3'!$B$106:$AT$171,$I54+1,J$50)=0,"",INDEX('ETAPA 3'!$B$106:$AT$171,$I54+1,J$50))</f>
        <v>2.2646327531751696E-2</v>
      </c>
      <c r="K54" s="28" t="e" cm="1">
        <f t="array" ref="K54">IF(INDEX('ETAPA 3'!$B$106:$AT$171,$I54+1,K$50)=0,"",INDEX('ETAPA 3'!$B$106:$AT$171,$I54+1,K$50))</f>
        <v>#N/A</v>
      </c>
      <c r="L54" s="28" t="e" cm="1">
        <f t="array" ref="L54">IF(INDEX('ETAPA 3'!$B$106:$AT$171,$I54+1,L$50)=0,"",INDEX('ETAPA 3'!$B$106:$AT$171,$I54+1,L$50))</f>
        <v>#N/A</v>
      </c>
    </row>
    <row r="55" spans="1:12" x14ac:dyDescent="0.25">
      <c r="A55"/>
      <c r="B55"/>
      <c r="C55"/>
      <c r="D55"/>
      <c r="E55"/>
      <c r="F55"/>
      <c r="I55" s="25">
        <v>3</v>
      </c>
      <c r="J55" s="28" cm="1">
        <f t="array" ref="J55">IF(INDEX('ETAPA 3'!$B$106:$AT$171,$I55+1,J$50)=0,"",INDEX('ETAPA 3'!$B$106:$AT$171,$I55+1,J$50))</f>
        <v>2.5166319467777643E-2</v>
      </c>
      <c r="K55" s="28" t="e" cm="1">
        <f t="array" ref="K55">IF(INDEX('ETAPA 3'!$B$106:$AT$171,$I55+1,K$50)=0,"",INDEX('ETAPA 3'!$B$106:$AT$171,$I55+1,K$50))</f>
        <v>#N/A</v>
      </c>
      <c r="L55" s="28" t="e" cm="1">
        <f t="array" ref="L55">IF(INDEX('ETAPA 3'!$B$106:$AT$171,$I55+1,L$50)=0,"",INDEX('ETAPA 3'!$B$106:$AT$171,$I55+1,L$50))</f>
        <v>#N/A</v>
      </c>
    </row>
    <row r="56" spans="1:12" x14ac:dyDescent="0.25">
      <c r="A56"/>
      <c r="B56"/>
      <c r="C56"/>
      <c r="D56"/>
      <c r="E56"/>
      <c r="F56"/>
      <c r="I56" s="25">
        <v>4</v>
      </c>
      <c r="J56" s="28" cm="1">
        <f t="array" ref="J56">IF(INDEX('ETAPA 3'!$B$106:$AT$171,$I56+1,J$50)=0,"",INDEX('ETAPA 3'!$B$106:$AT$171,$I56+1,J$50))</f>
        <v>2.1503931187420226E-2</v>
      </c>
      <c r="K56" s="28" t="e" cm="1">
        <f t="array" ref="K56">IF(INDEX('ETAPA 3'!$B$106:$AT$171,$I56+1,K$50)=0,"",INDEX('ETAPA 3'!$B$106:$AT$171,$I56+1,K$50))</f>
        <v>#N/A</v>
      </c>
      <c r="L56" s="28" t="e" cm="1">
        <f t="array" ref="L56">IF(INDEX('ETAPA 3'!$B$106:$AT$171,$I56+1,L$50)=0,"",INDEX('ETAPA 3'!$B$106:$AT$171,$I56+1,L$50))</f>
        <v>#N/A</v>
      </c>
    </row>
    <row r="57" spans="1:12" x14ac:dyDescent="0.25">
      <c r="A57"/>
      <c r="B57"/>
      <c r="C57"/>
      <c r="D57"/>
      <c r="E57"/>
      <c r="F57"/>
      <c r="I57" s="25">
        <v>5</v>
      </c>
      <c r="J57" s="28" cm="1">
        <f t="array" ref="J57">IF(INDEX('ETAPA 3'!$B$106:$AT$171,$I57+1,J$50)=0,"",INDEX('ETAPA 3'!$B$106:$AT$171,$I57+1,J$50))</f>
        <v>1.303675828237329E-2</v>
      </c>
      <c r="K57" s="28" t="e" cm="1">
        <f t="array" ref="K57">IF(INDEX('ETAPA 3'!$B$106:$AT$171,$I57+1,K$50)=0,"",INDEX('ETAPA 3'!$B$106:$AT$171,$I57+1,K$50))</f>
        <v>#N/A</v>
      </c>
      <c r="L57" s="28" t="e" cm="1">
        <f t="array" ref="L57">IF(INDEX('ETAPA 3'!$B$106:$AT$171,$I57+1,L$50)=0,"",INDEX('ETAPA 3'!$B$106:$AT$171,$I57+1,L$50))</f>
        <v>#N/A</v>
      </c>
    </row>
    <row r="58" spans="1:12" x14ac:dyDescent="0.25">
      <c r="A58"/>
      <c r="B58"/>
      <c r="C58"/>
      <c r="D58"/>
      <c r="E58"/>
      <c r="F58"/>
      <c r="I58" s="25">
        <v>6</v>
      </c>
      <c r="J58" s="28" cm="1">
        <f t="array" ref="J58">IF(INDEX('ETAPA 3'!$B$106:$AT$171,$I58+1,J$50)=0,"",INDEX('ETAPA 3'!$B$106:$AT$171,$I58+1,J$50))</f>
        <v>1.1642362744439163E-2</v>
      </c>
      <c r="K58" s="28" t="e" cm="1">
        <f t="array" ref="K58">IF(INDEX('ETAPA 3'!$B$106:$AT$171,$I58+1,K$50)=0,"",INDEX('ETAPA 3'!$B$106:$AT$171,$I58+1,K$50))</f>
        <v>#N/A</v>
      </c>
      <c r="L58" s="28" t="e" cm="1">
        <f t="array" ref="L58">IF(INDEX('ETAPA 3'!$B$106:$AT$171,$I58+1,L$50)=0,"",INDEX('ETAPA 3'!$B$106:$AT$171,$I58+1,L$50))</f>
        <v>#N/A</v>
      </c>
    </row>
    <row r="59" spans="1:12" x14ac:dyDescent="0.25">
      <c r="A59"/>
      <c r="B59"/>
      <c r="C59"/>
      <c r="D59"/>
      <c r="E59"/>
      <c r="F59"/>
      <c r="I59" s="25">
        <v>7</v>
      </c>
      <c r="J59" s="28" cm="1">
        <f t="array" ref="J59">IF(INDEX('ETAPA 3'!$B$106:$AT$171,$I59+1,J$50)=0,"",INDEX('ETAPA 3'!$B$106:$AT$171,$I59+1,J$50))</f>
        <v>1.713594516497521E-2</v>
      </c>
      <c r="K59" s="28" t="e" cm="1">
        <f t="array" ref="K59">IF(INDEX('ETAPA 3'!$B$106:$AT$171,$I59+1,K$50)=0,"",INDEX('ETAPA 3'!$B$106:$AT$171,$I59+1,K$50))</f>
        <v>#N/A</v>
      </c>
      <c r="L59" s="28" t="e" cm="1">
        <f t="array" ref="L59">IF(INDEX('ETAPA 3'!$B$106:$AT$171,$I59+1,L$50)=0,"",INDEX('ETAPA 3'!$B$106:$AT$171,$I59+1,L$50))</f>
        <v>#N/A</v>
      </c>
    </row>
    <row r="60" spans="1:12" x14ac:dyDescent="0.25">
      <c r="A60"/>
      <c r="B60"/>
      <c r="C60"/>
      <c r="D60"/>
      <c r="E60"/>
      <c r="F60"/>
      <c r="I60" s="25">
        <v>8</v>
      </c>
      <c r="J60" s="28" cm="1">
        <f t="array" ref="J60">IF(INDEX('ETAPA 3'!$B$106:$AT$171,$I60+1,J$50)=0,"",INDEX('ETAPA 3'!$B$106:$AT$171,$I60+1,J$50))</f>
        <v>2.1705530542302193E-2</v>
      </c>
      <c r="K60" s="28" t="e" cm="1">
        <f t="array" ref="K60">IF(INDEX('ETAPA 3'!$B$106:$AT$171,$I60+1,K$50)=0,"",INDEX('ETAPA 3'!$B$106:$AT$171,$I60+1,K$50))</f>
        <v>#N/A</v>
      </c>
      <c r="L60" s="28" t="e" cm="1">
        <f t="array" ref="L60">IF(INDEX('ETAPA 3'!$B$106:$AT$171,$I60+1,L$50)=0,"",INDEX('ETAPA 3'!$B$106:$AT$171,$I60+1,L$50))</f>
        <v>#N/A</v>
      </c>
    </row>
    <row r="61" spans="1:12" x14ac:dyDescent="0.25">
      <c r="A61"/>
      <c r="B61"/>
      <c r="C61"/>
      <c r="D61"/>
      <c r="E61"/>
      <c r="F61"/>
      <c r="I61" s="25">
        <v>9</v>
      </c>
      <c r="J61" s="28" cm="1">
        <f t="array" ref="J61">IF(INDEX('ETAPA 3'!$B$106:$AT$171,$I61+1,J$50)=0,"",INDEX('ETAPA 3'!$B$106:$AT$171,$I61+1,J$50))</f>
        <v>1.4061555003023732E-2</v>
      </c>
      <c r="K61" s="28" t="e" cm="1">
        <f t="array" ref="K61">IF(INDEX('ETAPA 3'!$B$106:$AT$171,$I61+1,K$50)=0,"",INDEX('ETAPA 3'!$B$106:$AT$171,$I61+1,K$50))</f>
        <v>#N/A</v>
      </c>
      <c r="L61" s="28" t="e" cm="1">
        <f t="array" ref="L61">IF(INDEX('ETAPA 3'!$B$106:$AT$171,$I61+1,L$50)=0,"",INDEX('ETAPA 3'!$B$106:$AT$171,$I61+1,L$50))</f>
        <v>#N/A</v>
      </c>
    </row>
    <row r="62" spans="1:12" x14ac:dyDescent="0.25">
      <c r="A62"/>
      <c r="B62"/>
      <c r="C62"/>
      <c r="D62"/>
      <c r="E62"/>
      <c r="F62"/>
      <c r="I62" s="25">
        <v>10</v>
      </c>
      <c r="J62" s="28" cm="1">
        <f t="array" ref="J62">IF(INDEX('ETAPA 3'!$B$106:$AT$171,$I62+1,J$50)=0,"",INDEX('ETAPA 3'!$B$106:$AT$171,$I62+1,J$50))</f>
        <v>1.5691149788320709E-2</v>
      </c>
      <c r="K62" s="28" t="e" cm="1">
        <f t="array" ref="K62">IF(INDEX('ETAPA 3'!$B$106:$AT$171,$I62+1,K$50)=0,"",INDEX('ETAPA 3'!$B$106:$AT$171,$I62+1,K$50))</f>
        <v>#N/A</v>
      </c>
      <c r="L62" s="28" t="e" cm="1">
        <f t="array" ref="L62">IF(INDEX('ETAPA 3'!$B$106:$AT$171,$I62+1,L$50)=0,"",INDEX('ETAPA 3'!$B$106:$AT$171,$I62+1,L$50))</f>
        <v>#N/A</v>
      </c>
    </row>
    <row r="63" spans="1:12" x14ac:dyDescent="0.25">
      <c r="A63"/>
      <c r="B63"/>
      <c r="C63"/>
      <c r="D63"/>
      <c r="E63"/>
      <c r="F63"/>
      <c r="I63" s="25">
        <v>11</v>
      </c>
      <c r="J63" s="28" cm="1">
        <f t="array" ref="J63">IF(INDEX('ETAPA 3'!$B$106:$AT$171,$I63+1,J$50)=0,"",INDEX('ETAPA 3'!$B$106:$AT$171,$I63+1,J$50))</f>
        <v>6.8711780122302085E-3</v>
      </c>
      <c r="K63" s="28" t="e" cm="1">
        <f t="array" ref="K63">IF(INDEX('ETAPA 3'!$B$106:$AT$171,$I63+1,K$50)=0,"",INDEX('ETAPA 3'!$B$106:$AT$171,$I63+1,K$50))</f>
        <v>#N/A</v>
      </c>
      <c r="L63" s="28" t="e" cm="1">
        <f t="array" ref="L63">IF(INDEX('ETAPA 3'!$B$106:$AT$171,$I63+1,L$50)=0,"",INDEX('ETAPA 3'!$B$106:$AT$171,$I63+1,L$50))</f>
        <v>#N/A</v>
      </c>
    </row>
    <row r="64" spans="1:12" x14ac:dyDescent="0.25">
      <c r="A64"/>
      <c r="B64"/>
      <c r="C64"/>
      <c r="D64"/>
      <c r="E64"/>
      <c r="F64"/>
      <c r="I64" s="25">
        <v>12</v>
      </c>
      <c r="J64" s="28" cm="1">
        <f t="array" ref="J64">IF(INDEX('ETAPA 3'!$B$106:$AT$171,$I64+1,J$50)=0,"",INDEX('ETAPA 3'!$B$106:$AT$171,$I64+1,J$50))</f>
        <v>1.6766346347691523E-2</v>
      </c>
      <c r="K64" s="28" t="e" cm="1">
        <f t="array" ref="K64">IF(INDEX('ETAPA 3'!$B$106:$AT$171,$I64+1,K$50)=0,"",INDEX('ETAPA 3'!$B$106:$AT$171,$I64+1,K$50))</f>
        <v>#N/A</v>
      </c>
      <c r="L64" s="28" t="e" cm="1">
        <f t="array" ref="L64">IF(INDEX('ETAPA 3'!$B$106:$AT$171,$I64+1,L$50)=0,"",INDEX('ETAPA 3'!$B$106:$AT$171,$I64+1,L$50))</f>
        <v>#N/A</v>
      </c>
    </row>
    <row r="65" spans="1:12" x14ac:dyDescent="0.25">
      <c r="A65"/>
      <c r="B65"/>
      <c r="C65"/>
      <c r="D65"/>
      <c r="E65"/>
      <c r="F65"/>
      <c r="I65" s="25">
        <v>13</v>
      </c>
      <c r="J65" s="28" cm="1">
        <f t="array" ref="J65">IF(INDEX('ETAPA 3'!$B$106:$AT$171,$I65+1,J$50)=0,"",INDEX('ETAPA 3'!$B$106:$AT$171,$I65+1,J$50))</f>
        <v>1.3305557422216388E-2</v>
      </c>
      <c r="K65" s="28" t="e" cm="1">
        <f t="array" ref="K65">IF(INDEX('ETAPA 3'!$B$106:$AT$171,$I65+1,K$50)=0,"",INDEX('ETAPA 3'!$B$106:$AT$171,$I65+1,K$50))</f>
        <v>#N/A</v>
      </c>
      <c r="L65" s="28" t="e" cm="1">
        <f t="array" ref="L65">IF(INDEX('ETAPA 3'!$B$106:$AT$171,$I65+1,L$50)=0,"",INDEX('ETAPA 3'!$B$106:$AT$171,$I65+1,L$50))</f>
        <v>#N/A</v>
      </c>
    </row>
    <row r="66" spans="1:12" x14ac:dyDescent="0.25">
      <c r="A66"/>
      <c r="B66"/>
      <c r="C66"/>
      <c r="D66"/>
      <c r="E66"/>
      <c r="F66"/>
      <c r="I66" s="25">
        <v>14</v>
      </c>
      <c r="J66" s="28" cm="1">
        <f t="array" ref="J66">IF(INDEX('ETAPA 3'!$B$106:$AT$171,$I66+1,J$50)=0,"",INDEX('ETAPA 3'!$B$106:$AT$171,$I66+1,J$50))</f>
        <v>1.4531953497748797E-2</v>
      </c>
      <c r="K66" s="28" t="e" cm="1">
        <f t="array" ref="K66">IF(INDEX('ETAPA 3'!$B$106:$AT$171,$I66+1,K$50)=0,"",INDEX('ETAPA 3'!$B$106:$AT$171,$I66+1,K$50))</f>
        <v>#N/A</v>
      </c>
      <c r="L66" s="28" t="e" cm="1">
        <f t="array" ref="L66">IF(INDEX('ETAPA 3'!$B$106:$AT$171,$I66+1,L$50)=0,"",INDEX('ETAPA 3'!$B$106:$AT$171,$I66+1,L$50))</f>
        <v>#N/A</v>
      </c>
    </row>
    <row r="67" spans="1:12" x14ac:dyDescent="0.25">
      <c r="A67"/>
      <c r="B67"/>
      <c r="C67"/>
      <c r="D67"/>
      <c r="E67"/>
      <c r="F67"/>
      <c r="I67" s="25">
        <v>15</v>
      </c>
      <c r="J67" s="28" cm="1">
        <f t="array" ref="J67">IF(INDEX('ETAPA 3'!$B$106:$AT$171,$I67+1,J$50)=0,"",INDEX('ETAPA 3'!$B$106:$AT$171,$I67+1,J$50))</f>
        <v>1.1524763120757975E-2</v>
      </c>
      <c r="K67" s="28" t="e" cm="1">
        <f t="array" ref="K67">IF(INDEX('ETAPA 3'!$B$106:$AT$171,$I67+1,K$50)=0,"",INDEX('ETAPA 3'!$B$106:$AT$171,$I67+1,K$50))</f>
        <v>#N/A</v>
      </c>
      <c r="L67" s="28" t="e" cm="1">
        <f t="array" ref="L67">IF(INDEX('ETAPA 3'!$B$106:$AT$171,$I67+1,L$50)=0,"",INDEX('ETAPA 3'!$B$106:$AT$171,$I67+1,L$50))</f>
        <v>#N/A</v>
      </c>
    </row>
    <row r="68" spans="1:12" x14ac:dyDescent="0.25">
      <c r="A68"/>
      <c r="B68"/>
      <c r="C68"/>
      <c r="D68"/>
      <c r="E68"/>
      <c r="F68"/>
      <c r="I68" s="25">
        <v>16</v>
      </c>
      <c r="J68" s="28" cm="1">
        <f t="array" ref="J68">IF(INDEX('ETAPA 3'!$B$106:$AT$171,$I68+1,J$50)=0,"",INDEX('ETAPA 3'!$B$106:$AT$171,$I68+1,J$50))</f>
        <v>1.0718365701229627E-2</v>
      </c>
      <c r="K68" s="28" t="e" cm="1">
        <f t="array" ref="K68">IF(INDEX('ETAPA 3'!$B$106:$AT$171,$I68+1,K$50)=0,"",INDEX('ETAPA 3'!$B$106:$AT$171,$I68+1,K$50))</f>
        <v>#N/A</v>
      </c>
      <c r="L68" s="28" t="e" cm="1">
        <f t="array" ref="L68">IF(INDEX('ETAPA 3'!$B$106:$AT$171,$I68+1,L$50)=0,"",INDEX('ETAPA 3'!$B$106:$AT$171,$I68+1,L$50))</f>
        <v>#N/A</v>
      </c>
    </row>
    <row r="69" spans="1:12" x14ac:dyDescent="0.25">
      <c r="A69"/>
      <c r="B69"/>
      <c r="C69"/>
      <c r="D69"/>
      <c r="E69"/>
      <c r="F69"/>
      <c r="I69" s="25">
        <v>17</v>
      </c>
      <c r="J69" s="28" cm="1">
        <f t="array" ref="J69">IF(INDEX('ETAPA 3'!$B$106:$AT$171,$I69+1,J$50)=0,"",INDEX('ETAPA 3'!$B$106:$AT$171,$I69+1,J$50))</f>
        <v>8.114374034003214E-3</v>
      </c>
      <c r="K69" s="28" t="e" cm="1">
        <f t="array" ref="K69">IF(INDEX('ETAPA 3'!$B$106:$AT$171,$I69+1,K$50)=0,"",INDEX('ETAPA 3'!$B$106:$AT$171,$I69+1,K$50))</f>
        <v>#N/A</v>
      </c>
      <c r="L69" s="28" t="e" cm="1">
        <f t="array" ref="L69">IF(INDEX('ETAPA 3'!$B$106:$AT$171,$I69+1,L$50)=0,"",INDEX('ETAPA 3'!$B$106:$AT$171,$I69+1,L$50))</f>
        <v>#N/A</v>
      </c>
    </row>
    <row r="70" spans="1:12" x14ac:dyDescent="0.25">
      <c r="A70"/>
      <c r="B70"/>
      <c r="C70"/>
      <c r="D70"/>
      <c r="E70"/>
      <c r="F70"/>
      <c r="I70" s="25">
        <v>18</v>
      </c>
      <c r="J70" s="28" cm="1">
        <f t="array" ref="J70">IF(INDEX('ETAPA 3'!$B$106:$AT$171,$I70+1,J$50)=0,"",INDEX('ETAPA 3'!$B$106:$AT$171,$I70+1,J$50))</f>
        <v>8.9375713997713723E-3</v>
      </c>
      <c r="K70" s="28" t="e" cm="1">
        <f t="array" ref="K70">IF(INDEX('ETAPA 3'!$B$106:$AT$171,$I70+1,K$50)=0,"",INDEX('ETAPA 3'!$B$106:$AT$171,$I70+1,K$50))</f>
        <v>#N/A</v>
      </c>
      <c r="L70" s="28" t="e" cm="1">
        <f t="array" ref="L70">IF(INDEX('ETAPA 3'!$B$106:$AT$171,$I70+1,L$50)=0,"",INDEX('ETAPA 3'!$B$106:$AT$171,$I70+1,L$50))</f>
        <v>#N/A</v>
      </c>
    </row>
    <row r="71" spans="1:12" x14ac:dyDescent="0.25">
      <c r="A71"/>
      <c r="B71"/>
      <c r="C71"/>
      <c r="D71"/>
      <c r="E71"/>
      <c r="F71"/>
      <c r="I71" s="25">
        <v>19</v>
      </c>
      <c r="J71" s="28" t="str" cm="1">
        <f t="array" ref="J71">IF(INDEX('ETAPA 3'!$B$106:$AT$171,$I71+1,J$50)=0,"",INDEX('ETAPA 3'!$B$106:$AT$171,$I71+1,J$50))</f>
        <v/>
      </c>
      <c r="K71" s="28" t="e" cm="1">
        <f t="array" ref="K71">IF(INDEX('ETAPA 3'!$B$106:$AT$171,$I71+1,K$50)=0,"",INDEX('ETAPA 3'!$B$106:$AT$171,$I71+1,K$50))</f>
        <v>#N/A</v>
      </c>
      <c r="L71" s="28" t="e" cm="1">
        <f t="array" ref="L71">IF(INDEX('ETAPA 3'!$B$106:$AT$171,$I71+1,L$50)=0,"",INDEX('ETAPA 3'!$B$106:$AT$171,$I71+1,L$50))</f>
        <v>#N/A</v>
      </c>
    </row>
    <row r="72" spans="1:12" x14ac:dyDescent="0.25">
      <c r="A72"/>
      <c r="B72"/>
      <c r="C72"/>
      <c r="D72"/>
      <c r="E72"/>
      <c r="F72"/>
      <c r="I72" s="25">
        <v>20</v>
      </c>
      <c r="J72" s="28" cm="1">
        <f t="array" ref="J72">IF(INDEX('ETAPA 3'!$B$106:$AT$171,$I72+1,J$50)=0,"",INDEX('ETAPA 3'!$B$106:$AT$171,$I72+1,J$50))</f>
        <v>6.7703783347891457E-3</v>
      </c>
      <c r="K72" s="28" t="e" cm="1">
        <f t="array" ref="K72">IF(INDEX('ETAPA 3'!$B$106:$AT$171,$I72+1,K$50)=0,"",INDEX('ETAPA 3'!$B$106:$AT$171,$I72+1,K$50))</f>
        <v>#N/A</v>
      </c>
      <c r="L72" s="28" t="e" cm="1">
        <f t="array" ref="L72">IF(INDEX('ETAPA 3'!$B$106:$AT$171,$I72+1,L$50)=0,"",INDEX('ETAPA 3'!$B$106:$AT$171,$I72+1,L$50))</f>
        <v>#N/A</v>
      </c>
    </row>
    <row r="73" spans="1:12" x14ac:dyDescent="0.25">
      <c r="A73"/>
      <c r="B73"/>
      <c r="C73"/>
      <c r="D73"/>
      <c r="E73"/>
      <c r="F73"/>
      <c r="I73" s="25">
        <v>21</v>
      </c>
      <c r="J73" s="28" cm="1">
        <f t="array" ref="J73">IF(INDEX('ETAPA 3'!$B$106:$AT$171,$I73+1,J$50)=0,"",INDEX('ETAPA 3'!$B$106:$AT$171,$I73+1,J$50))</f>
        <v>1.4296754250386422E-2</v>
      </c>
      <c r="K73" s="28" t="e" cm="1">
        <f t="array" ref="K73">IF(INDEX('ETAPA 3'!$B$106:$AT$171,$I73+1,K$50)=0,"",INDEX('ETAPA 3'!$B$106:$AT$171,$I73+1,K$50))</f>
        <v>#N/A</v>
      </c>
      <c r="L73" s="28" t="e" cm="1">
        <f t="array" ref="L73">IF(INDEX('ETAPA 3'!$B$106:$AT$171,$I73+1,L$50)=0,"",INDEX('ETAPA 3'!$B$106:$AT$171,$I73+1,L$50))</f>
        <v>#N/A</v>
      </c>
    </row>
    <row r="74" spans="1:12" x14ac:dyDescent="0.25">
      <c r="A74"/>
      <c r="B74"/>
      <c r="C74"/>
      <c r="D74"/>
      <c r="E74"/>
      <c r="F74"/>
      <c r="I74" s="25">
        <v>22</v>
      </c>
      <c r="J74" s="28" cm="1">
        <f t="array" ref="J74">IF(INDEX('ETAPA 3'!$B$106:$AT$171,$I74+1,J$50)=0,"",INDEX('ETAPA 3'!$B$106:$AT$171,$I74+1,J$50))</f>
        <v>7.5599758080772102E-3</v>
      </c>
      <c r="K74" s="28" t="e" cm="1">
        <f t="array" ref="K74">IF(INDEX('ETAPA 3'!$B$106:$AT$171,$I74+1,K$50)=0,"",INDEX('ETAPA 3'!$B$106:$AT$171,$I74+1,K$50))</f>
        <v>#N/A</v>
      </c>
      <c r="L74" s="28" t="e" cm="1">
        <f t="array" ref="L74">IF(INDEX('ETAPA 3'!$B$106:$AT$171,$I74+1,L$50)=0,"",INDEX('ETAPA 3'!$B$106:$AT$171,$I74+1,L$50))</f>
        <v>#N/A</v>
      </c>
    </row>
    <row r="75" spans="1:12" x14ac:dyDescent="0.25">
      <c r="A75"/>
      <c r="B75"/>
      <c r="C75"/>
      <c r="D75"/>
      <c r="E75"/>
      <c r="F75"/>
      <c r="I75" s="25">
        <v>23</v>
      </c>
      <c r="J75" s="28" cm="1">
        <f t="array" ref="J75">IF(INDEX('ETAPA 3'!$B$106:$AT$171,$I75+1,J$50)=0,"",INDEX('ETAPA 3'!$B$106:$AT$171,$I75+1,J$50))</f>
        <v>1.0987164841072252E-2</v>
      </c>
      <c r="K75" s="28" t="e" cm="1">
        <f t="array" ref="K75">IF(INDEX('ETAPA 3'!$B$106:$AT$171,$I75+1,K$50)=0,"",INDEX('ETAPA 3'!$B$106:$AT$171,$I75+1,K$50))</f>
        <v>#N/A</v>
      </c>
      <c r="L75" s="28" t="e" cm="1">
        <f t="array" ref="L75">IF(INDEX('ETAPA 3'!$B$106:$AT$171,$I75+1,L$50)=0,"",INDEX('ETAPA 3'!$B$106:$AT$171,$I75+1,L$50))</f>
        <v>#N/A</v>
      </c>
    </row>
    <row r="76" spans="1:12" x14ac:dyDescent="0.25">
      <c r="A76"/>
      <c r="B76"/>
      <c r="C76"/>
      <c r="D76"/>
      <c r="E76"/>
      <c r="F76"/>
      <c r="I76" s="25">
        <v>24</v>
      </c>
      <c r="J76" s="28" cm="1">
        <f t="array" ref="J76">IF(INDEX('ETAPA 3'!$B$106:$AT$171,$I76+1,J$50)=0,"",INDEX('ETAPA 3'!$B$106:$AT$171,$I76+1,J$50))</f>
        <v>1.8379141186748216E-2</v>
      </c>
      <c r="K76" s="28" t="e" cm="1">
        <f t="array" ref="K76">IF(INDEX('ETAPA 3'!$B$106:$AT$171,$I76+1,K$50)=0,"",INDEX('ETAPA 3'!$B$106:$AT$171,$I76+1,K$50))</f>
        <v>#N/A</v>
      </c>
      <c r="L76" s="28" t="e" cm="1">
        <f t="array" ref="L76">IF(INDEX('ETAPA 3'!$B$106:$AT$171,$I76+1,L$50)=0,"",INDEX('ETAPA 3'!$B$106:$AT$171,$I76+1,L$50))</f>
        <v>#N/A</v>
      </c>
    </row>
    <row r="77" spans="1:12" x14ac:dyDescent="0.25">
      <c r="A77"/>
      <c r="B77"/>
      <c r="C77"/>
      <c r="D77"/>
      <c r="E77"/>
      <c r="F77"/>
      <c r="I77" s="25">
        <v>25</v>
      </c>
      <c r="J77" s="28" cm="1">
        <f t="array" ref="J77">IF(INDEX('ETAPA 3'!$B$106:$AT$171,$I77+1,J$50)=0,"",INDEX('ETAPA 3'!$B$106:$AT$171,$I77+1,J$50))</f>
        <v>2.0143135541966034E-2</v>
      </c>
      <c r="K77" s="28" t="e" cm="1">
        <f t="array" ref="K77">IF(INDEX('ETAPA 3'!$B$106:$AT$171,$I77+1,K$50)=0,"",INDEX('ETAPA 3'!$B$106:$AT$171,$I77+1,K$50))</f>
        <v>#N/A</v>
      </c>
      <c r="L77" s="28" t="e" cm="1">
        <f t="array" ref="L77">IF(INDEX('ETAPA 3'!$B$106:$AT$171,$I77+1,L$50)=0,"",INDEX('ETAPA 3'!$B$106:$AT$171,$I77+1,L$50))</f>
        <v>#N/A</v>
      </c>
    </row>
    <row r="78" spans="1:12" x14ac:dyDescent="0.25">
      <c r="A78"/>
      <c r="B78"/>
      <c r="C78"/>
      <c r="D78"/>
      <c r="E78"/>
      <c r="F78"/>
      <c r="I78" s="25">
        <v>26</v>
      </c>
      <c r="J78" s="28" cm="1">
        <f t="array" ref="J78">IF(INDEX('ETAPA 3'!$B$106:$AT$171,$I78+1,J$50)=0,"",INDEX('ETAPA 3'!$B$106:$AT$171,$I78+1,J$50))</f>
        <v>2.6023116726026366E-2</v>
      </c>
      <c r="K78" s="28" t="e" cm="1">
        <f t="array" ref="K78">IF(INDEX('ETAPA 3'!$B$106:$AT$171,$I78+1,K$50)=0,"",INDEX('ETAPA 3'!$B$106:$AT$171,$I78+1,K$50))</f>
        <v>#N/A</v>
      </c>
      <c r="L78" s="28" t="e" cm="1">
        <f t="array" ref="L78">IF(INDEX('ETAPA 3'!$B$106:$AT$171,$I78+1,L$50)=0,"",INDEX('ETAPA 3'!$B$106:$AT$171,$I78+1,L$50))</f>
        <v>#N/A</v>
      </c>
    </row>
    <row r="79" spans="1:12" x14ac:dyDescent="0.25">
      <c r="A79"/>
      <c r="B79"/>
      <c r="C79"/>
      <c r="D79"/>
      <c r="E79"/>
      <c r="F79"/>
      <c r="I79" s="25">
        <v>27</v>
      </c>
      <c r="J79" s="28" cm="1">
        <f t="array" ref="J79">IF(INDEX('ETAPA 3'!$B$106:$AT$171,$I79+1,J$50)=0,"",INDEX('ETAPA 3'!$B$106:$AT$171,$I79+1,J$50))</f>
        <v>4.7879846784489206E-3</v>
      </c>
      <c r="K79" s="28" t="e" cm="1">
        <f t="array" ref="K79">IF(INDEX('ETAPA 3'!$B$106:$AT$171,$I79+1,K$50)=0,"",INDEX('ETAPA 3'!$B$106:$AT$171,$I79+1,K$50))</f>
        <v>#N/A</v>
      </c>
      <c r="L79" s="28" t="e" cm="1">
        <f t="array" ref="L79">IF(INDEX('ETAPA 3'!$B$106:$AT$171,$I79+1,L$50)=0,"",INDEX('ETAPA 3'!$B$106:$AT$171,$I79+1,L$50))</f>
        <v>#N/A</v>
      </c>
    </row>
    <row r="80" spans="1:12" x14ac:dyDescent="0.25">
      <c r="A80"/>
      <c r="B80"/>
      <c r="C80"/>
      <c r="D80"/>
      <c r="E80"/>
      <c r="F80"/>
      <c r="I80" s="25">
        <v>28</v>
      </c>
      <c r="J80" s="28" cm="1">
        <f t="array" ref="J80">IF(INDEX('ETAPA 3'!$B$106:$AT$171,$I80+1,J$50)=0,"",INDEX('ETAPA 3'!$B$106:$AT$171,$I80+1,J$50))</f>
        <v>1.3960755325582669E-2</v>
      </c>
      <c r="K80" s="28" t="e" cm="1">
        <f t="array" ref="K80">IF(INDEX('ETAPA 3'!$B$106:$AT$171,$I80+1,K$50)=0,"",INDEX('ETAPA 3'!$B$106:$AT$171,$I80+1,K$50))</f>
        <v>#N/A</v>
      </c>
      <c r="L80" s="28" t="e" cm="1">
        <f t="array" ref="L80">IF(INDEX('ETAPA 3'!$B$106:$AT$171,$I80+1,L$50)=0,"",INDEX('ETAPA 3'!$B$106:$AT$171,$I80+1,L$50))</f>
        <v>#N/A</v>
      </c>
    </row>
    <row r="81" spans="1:12" x14ac:dyDescent="0.25">
      <c r="A81"/>
      <c r="B81"/>
      <c r="C81"/>
      <c r="D81"/>
      <c r="E81"/>
      <c r="F81"/>
      <c r="I81" s="25">
        <v>29</v>
      </c>
      <c r="J81" s="28" cm="1">
        <f t="array" ref="J81">IF(INDEX('ETAPA 3'!$B$106:$AT$171,$I81+1,J$50)=0,"",INDEX('ETAPA 3'!$B$106:$AT$171,$I81+1,J$50))</f>
        <v>3.7581479739264748E-2</v>
      </c>
      <c r="K81" s="28" t="e" cm="1">
        <f t="array" ref="K81">IF(INDEX('ETAPA 3'!$B$106:$AT$171,$I81+1,K$50)=0,"",INDEX('ETAPA 3'!$B$106:$AT$171,$I81+1,K$50))</f>
        <v>#N/A</v>
      </c>
      <c r="L81" s="28" t="e" cm="1">
        <f t="array" ref="L81">IF(INDEX('ETAPA 3'!$B$106:$AT$171,$I81+1,L$50)=0,"",INDEX('ETAPA 3'!$B$106:$AT$171,$I81+1,L$50))</f>
        <v>#N/A</v>
      </c>
    </row>
    <row r="82" spans="1:12" x14ac:dyDescent="0.25">
      <c r="A82"/>
      <c r="B82"/>
      <c r="C82"/>
      <c r="D82"/>
      <c r="E82"/>
      <c r="F82"/>
      <c r="I82" s="25">
        <v>30</v>
      </c>
      <c r="J82" s="28" t="str" cm="1">
        <f t="array" ref="J82">IF(INDEX('ETAPA 3'!$B$106:$AT$171,$I82+1,J$50)=0,"",INDEX('ETAPA 3'!$B$106:$AT$171,$I82+1,J$50))</f>
        <v/>
      </c>
      <c r="K82" s="28" t="e" cm="1">
        <f t="array" ref="K82">IF(INDEX('ETAPA 3'!$B$106:$AT$171,$I82+1,K$50)=0,"",INDEX('ETAPA 3'!$B$106:$AT$171,$I82+1,K$50))</f>
        <v>#N/A</v>
      </c>
      <c r="L82" s="28" t="e" cm="1">
        <f t="array" ref="L82">IF(INDEX('ETAPA 3'!$B$106:$AT$171,$I82+1,L$50)=0,"",INDEX('ETAPA 3'!$B$106:$AT$171,$I82+1,L$50))</f>
        <v>#N/A</v>
      </c>
    </row>
    <row r="83" spans="1:12" x14ac:dyDescent="0.25">
      <c r="A83"/>
      <c r="B83"/>
      <c r="C83"/>
      <c r="D83"/>
      <c r="E83"/>
      <c r="F83"/>
      <c r="I83" s="25">
        <v>31</v>
      </c>
      <c r="J83" s="28" t="str" cm="1">
        <f t="array" ref="J83">IF(INDEX('ETAPA 3'!$B$106:$AT$171,$I83+1,J$50)=0,"",INDEX('ETAPA 3'!$B$106:$AT$171,$I83+1,J$50))</f>
        <v/>
      </c>
      <c r="K83" s="28" t="e" cm="1">
        <f t="array" ref="K83">IF(INDEX('ETAPA 3'!$B$106:$AT$171,$I83+1,K$50)=0,"",INDEX('ETAPA 3'!$B$106:$AT$171,$I83+1,K$50))</f>
        <v>#N/A</v>
      </c>
      <c r="L83" s="28" t="e" cm="1">
        <f t="array" ref="L83">IF(INDEX('ETAPA 3'!$B$106:$AT$171,$I83+1,L$50)=0,"",INDEX('ETAPA 3'!$B$106:$AT$171,$I83+1,L$50))</f>
        <v>#N/A</v>
      </c>
    </row>
    <row r="84" spans="1:12" x14ac:dyDescent="0.25">
      <c r="A84"/>
      <c r="B84"/>
      <c r="C84"/>
      <c r="D84"/>
      <c r="E84"/>
      <c r="F84"/>
      <c r="I84" s="25">
        <v>32</v>
      </c>
      <c r="J84" s="28" t="str" cm="1">
        <f t="array" ref="J84">IF(INDEX('ETAPA 3'!$B$106:$AT$171,$I84+1,J$50)=0,"",INDEX('ETAPA 3'!$B$106:$AT$171,$I84+1,J$50))</f>
        <v/>
      </c>
      <c r="K84" s="28" t="e" cm="1">
        <f t="array" ref="K84">IF(INDEX('ETAPA 3'!$B$106:$AT$171,$I84+1,K$50)=0,"",INDEX('ETAPA 3'!$B$106:$AT$171,$I84+1,K$50))</f>
        <v>#N/A</v>
      </c>
      <c r="L84" s="28" t="e" cm="1">
        <f t="array" ref="L84">IF(INDEX('ETAPA 3'!$B$106:$AT$171,$I84+1,L$50)=0,"",INDEX('ETAPA 3'!$B$106:$AT$171,$I84+1,L$50))</f>
        <v>#N/A</v>
      </c>
    </row>
    <row r="85" spans="1:12" x14ac:dyDescent="0.25">
      <c r="A85"/>
      <c r="B85"/>
      <c r="C85"/>
      <c r="D85"/>
      <c r="E85"/>
      <c r="F85"/>
      <c r="I85" s="25">
        <v>33</v>
      </c>
      <c r="J85" s="28" t="str" cm="1">
        <f t="array" ref="J85">IF(INDEX('ETAPA 3'!$B$106:$AT$171,$I85+1,J$50)=0,"",INDEX('ETAPA 3'!$B$106:$AT$171,$I85+1,J$50))</f>
        <v/>
      </c>
      <c r="K85" s="28" t="e" cm="1">
        <f t="array" ref="K85">IF(INDEX('ETAPA 3'!$B$106:$AT$171,$I85+1,K$50)=0,"",INDEX('ETAPA 3'!$B$106:$AT$171,$I85+1,K$50))</f>
        <v>#N/A</v>
      </c>
      <c r="L85" s="28" t="e" cm="1">
        <f t="array" ref="L85">IF(INDEX('ETAPA 3'!$B$106:$AT$171,$I85+1,L$50)=0,"",INDEX('ETAPA 3'!$B$106:$AT$171,$I85+1,L$50))</f>
        <v>#N/A</v>
      </c>
    </row>
    <row r="86" spans="1:12" x14ac:dyDescent="0.25">
      <c r="A86"/>
      <c r="B86"/>
      <c r="C86"/>
      <c r="D86"/>
      <c r="E86"/>
      <c r="F86"/>
      <c r="I86" s="25">
        <v>34</v>
      </c>
      <c r="J86" s="28" t="str" cm="1">
        <f t="array" ref="J86">IF(INDEX('ETAPA 3'!$B$106:$AT$171,$I86+1,J$50)=0,"",INDEX('ETAPA 3'!$B$106:$AT$171,$I86+1,J$50))</f>
        <v/>
      </c>
      <c r="K86" s="28" t="e" cm="1">
        <f t="array" ref="K86">IF(INDEX('ETAPA 3'!$B$106:$AT$171,$I86+1,K$50)=0,"",INDEX('ETAPA 3'!$B$106:$AT$171,$I86+1,K$50))</f>
        <v>#N/A</v>
      </c>
      <c r="L86" s="28" t="e" cm="1">
        <f t="array" ref="L86">IF(INDEX('ETAPA 3'!$B$106:$AT$171,$I86+1,L$50)=0,"",INDEX('ETAPA 3'!$B$106:$AT$171,$I86+1,L$50))</f>
        <v>#N/A</v>
      </c>
    </row>
    <row r="87" spans="1:12" x14ac:dyDescent="0.25">
      <c r="A87"/>
      <c r="B87"/>
      <c r="C87"/>
      <c r="D87"/>
      <c r="E87"/>
      <c r="F87"/>
      <c r="I87" s="25">
        <v>35</v>
      </c>
      <c r="J87" s="28" t="str" cm="1">
        <f t="array" ref="J87">IF(INDEX('ETAPA 3'!$B$106:$AT$171,$I87+1,J$50)=0,"",INDEX('ETAPA 3'!$B$106:$AT$171,$I87+1,J$50))</f>
        <v/>
      </c>
      <c r="K87" s="28" t="e" cm="1">
        <f t="array" ref="K87">IF(INDEX('ETAPA 3'!$B$106:$AT$171,$I87+1,K$50)=0,"",INDEX('ETAPA 3'!$B$106:$AT$171,$I87+1,K$50))</f>
        <v>#N/A</v>
      </c>
      <c r="L87" s="28" t="e" cm="1">
        <f t="array" ref="L87">IF(INDEX('ETAPA 3'!$B$106:$AT$171,$I87+1,L$50)=0,"",INDEX('ETAPA 3'!$B$106:$AT$171,$I87+1,L$50))</f>
        <v>#N/A</v>
      </c>
    </row>
    <row r="88" spans="1:12" x14ac:dyDescent="0.25">
      <c r="A88"/>
      <c r="B88"/>
      <c r="C88"/>
      <c r="D88"/>
      <c r="E88"/>
      <c r="F88"/>
      <c r="I88" s="25">
        <v>36</v>
      </c>
      <c r="J88" s="28" t="str" cm="1">
        <f t="array" ref="J88">IF(INDEX('ETAPA 3'!$B$106:$AT$171,$I88+1,J$50)=0,"",INDEX('ETAPA 3'!$B$106:$AT$171,$I88+1,J$50))</f>
        <v/>
      </c>
      <c r="K88" s="28" t="e" cm="1">
        <f t="array" ref="K88">IF(INDEX('ETAPA 3'!$B$106:$AT$171,$I88+1,K$50)=0,"",INDEX('ETAPA 3'!$B$106:$AT$171,$I88+1,K$50))</f>
        <v>#N/A</v>
      </c>
      <c r="L88" s="28" t="e" cm="1">
        <f t="array" ref="L88">IF(INDEX('ETAPA 3'!$B$106:$AT$171,$I88+1,L$50)=0,"",INDEX('ETAPA 3'!$B$106:$AT$171,$I88+1,L$50))</f>
        <v>#N/A</v>
      </c>
    </row>
    <row r="89" spans="1:12" x14ac:dyDescent="0.25">
      <c r="A89"/>
      <c r="B89"/>
      <c r="C89"/>
      <c r="D89"/>
      <c r="E89"/>
      <c r="F89"/>
      <c r="I89" s="25">
        <v>37</v>
      </c>
      <c r="J89" s="28" t="str" cm="1">
        <f t="array" ref="J89">IF(INDEX('ETAPA 3'!$B$106:$AT$171,$I89+1,J$50)=0,"",INDEX('ETAPA 3'!$B$106:$AT$171,$I89+1,J$50))</f>
        <v/>
      </c>
      <c r="K89" s="28" t="e" cm="1">
        <f t="array" ref="K89">IF(INDEX('ETAPA 3'!$B$106:$AT$171,$I89+1,K$50)=0,"",INDEX('ETAPA 3'!$B$106:$AT$171,$I89+1,K$50))</f>
        <v>#N/A</v>
      </c>
      <c r="L89" s="28" t="e" cm="1">
        <f t="array" ref="L89">IF(INDEX('ETAPA 3'!$B$106:$AT$171,$I89+1,L$50)=0,"",INDEX('ETAPA 3'!$B$106:$AT$171,$I89+1,L$50))</f>
        <v>#N/A</v>
      </c>
    </row>
    <row r="90" spans="1:12" x14ac:dyDescent="0.25">
      <c r="A90"/>
      <c r="B90"/>
      <c r="C90"/>
      <c r="D90"/>
      <c r="E90"/>
      <c r="F90"/>
      <c r="I90" s="25">
        <v>38</v>
      </c>
      <c r="J90" s="28" t="str" cm="1">
        <f t="array" ref="J90">IF(INDEX('ETAPA 3'!$B$106:$AT$171,$I90+1,J$50)=0,"",INDEX('ETAPA 3'!$B$106:$AT$171,$I90+1,J$50))</f>
        <v/>
      </c>
      <c r="K90" s="28" t="e" cm="1">
        <f t="array" ref="K90">IF(INDEX('ETAPA 3'!$B$106:$AT$171,$I90+1,K$50)=0,"",INDEX('ETAPA 3'!$B$106:$AT$171,$I90+1,K$50))</f>
        <v>#N/A</v>
      </c>
      <c r="L90" s="28" t="e" cm="1">
        <f t="array" ref="L90">IF(INDEX('ETAPA 3'!$B$106:$AT$171,$I90+1,L$50)=0,"",INDEX('ETAPA 3'!$B$106:$AT$171,$I90+1,L$50))</f>
        <v>#N/A</v>
      </c>
    </row>
    <row r="91" spans="1:12" x14ac:dyDescent="0.25">
      <c r="A91"/>
      <c r="B91"/>
      <c r="C91"/>
      <c r="D91"/>
      <c r="E91"/>
      <c r="F91"/>
      <c r="I91" s="25">
        <v>39</v>
      </c>
      <c r="J91" s="28" t="str" cm="1">
        <f t="array" ref="J91">IF(INDEX('ETAPA 3'!$B$106:$AT$171,$I91+1,J$50)=0,"",INDEX('ETAPA 3'!$B$106:$AT$171,$I91+1,J$50))</f>
        <v/>
      </c>
      <c r="K91" s="28" t="e" cm="1">
        <f t="array" ref="K91">IF(INDEX('ETAPA 3'!$B$106:$AT$171,$I91+1,K$50)=0,"",INDEX('ETAPA 3'!$B$106:$AT$171,$I91+1,K$50))</f>
        <v>#N/A</v>
      </c>
      <c r="L91" s="28" t="e" cm="1">
        <f t="array" ref="L91">IF(INDEX('ETAPA 3'!$B$106:$AT$171,$I91+1,L$50)=0,"",INDEX('ETAPA 3'!$B$106:$AT$171,$I91+1,L$50))</f>
        <v>#N/A</v>
      </c>
    </row>
    <row r="92" spans="1:12" x14ac:dyDescent="0.25">
      <c r="A92"/>
      <c r="B92"/>
      <c r="C92"/>
      <c r="D92"/>
      <c r="E92"/>
      <c r="F92"/>
      <c r="I92" s="25">
        <v>40</v>
      </c>
      <c r="J92" s="28" t="str" cm="1">
        <f t="array" ref="J92">IF(INDEX('ETAPA 3'!$B$106:$AT$171,$I92+1,J$50)=0,"",INDEX('ETAPA 3'!$B$106:$AT$171,$I92+1,J$50))</f>
        <v/>
      </c>
      <c r="K92" s="28" t="e" cm="1">
        <f t="array" ref="K92">IF(INDEX('ETAPA 3'!$B$106:$AT$171,$I92+1,K$50)=0,"",INDEX('ETAPA 3'!$B$106:$AT$171,$I92+1,K$50))</f>
        <v>#N/A</v>
      </c>
      <c r="L92" s="28" t="e" cm="1">
        <f t="array" ref="L92">IF(INDEX('ETAPA 3'!$B$106:$AT$171,$I92+1,L$50)=0,"",INDEX('ETAPA 3'!$B$106:$AT$171,$I92+1,L$50))</f>
        <v>#N/A</v>
      </c>
    </row>
    <row r="93" spans="1:12" x14ac:dyDescent="0.25">
      <c r="A93"/>
      <c r="B93"/>
      <c r="C93"/>
      <c r="D93"/>
      <c r="E93"/>
      <c r="F93"/>
      <c r="I93" s="25">
        <v>41</v>
      </c>
      <c r="J93" s="28" t="str" cm="1">
        <f t="array" ref="J93">IF(INDEX('ETAPA 3'!$B$106:$AT$171,$I93+1,J$50)=0,"",INDEX('ETAPA 3'!$B$106:$AT$171,$I93+1,J$50))</f>
        <v/>
      </c>
      <c r="K93" s="28" t="e" cm="1">
        <f t="array" ref="K93">IF(INDEX('ETAPA 3'!$B$106:$AT$171,$I93+1,K$50)=0,"",INDEX('ETAPA 3'!$B$106:$AT$171,$I93+1,K$50))</f>
        <v>#N/A</v>
      </c>
      <c r="L93" s="28" t="e" cm="1">
        <f t="array" ref="L93">IF(INDEX('ETAPA 3'!$B$106:$AT$171,$I93+1,L$50)=0,"",INDEX('ETAPA 3'!$B$106:$AT$171,$I93+1,L$50))</f>
        <v>#N/A</v>
      </c>
    </row>
    <row r="94" spans="1:12" x14ac:dyDescent="0.25">
      <c r="A94"/>
      <c r="B94"/>
      <c r="C94"/>
      <c r="D94"/>
      <c r="E94"/>
      <c r="F94"/>
      <c r="I94" s="25">
        <v>42</v>
      </c>
      <c r="J94" s="28" t="str" cm="1">
        <f t="array" ref="J94">IF(INDEX('ETAPA 3'!$B$106:$AT$171,$I94+1,J$50)=0,"",INDEX('ETAPA 3'!$B$106:$AT$171,$I94+1,J$50))</f>
        <v/>
      </c>
      <c r="K94" s="28" t="e" cm="1">
        <f t="array" ref="K94">IF(INDEX('ETAPA 3'!$B$106:$AT$171,$I94+1,K$50)=0,"",INDEX('ETAPA 3'!$B$106:$AT$171,$I94+1,K$50))</f>
        <v>#N/A</v>
      </c>
      <c r="L94" s="28" t="e" cm="1">
        <f t="array" ref="L94">IF(INDEX('ETAPA 3'!$B$106:$AT$171,$I94+1,L$50)=0,"",INDEX('ETAPA 3'!$B$106:$AT$171,$I94+1,L$50))</f>
        <v>#N/A</v>
      </c>
    </row>
    <row r="95" spans="1:12" x14ac:dyDescent="0.25">
      <c r="A95"/>
      <c r="B95"/>
      <c r="C95"/>
      <c r="D95"/>
      <c r="E95"/>
      <c r="F95"/>
      <c r="I95" s="25">
        <v>43</v>
      </c>
      <c r="J95" s="28" t="str" cm="1">
        <f t="array" ref="J95">IF(INDEX('ETAPA 3'!$B$106:$AT$171,$I95+1,J$50)=0,"",INDEX('ETAPA 3'!$B$106:$AT$171,$I95+1,J$50))</f>
        <v/>
      </c>
      <c r="K95" s="28" t="e" cm="1">
        <f t="array" ref="K95">IF(INDEX('ETAPA 3'!$B$106:$AT$171,$I95+1,K$50)=0,"",INDEX('ETAPA 3'!$B$106:$AT$171,$I95+1,K$50))</f>
        <v>#N/A</v>
      </c>
      <c r="L95" s="28" t="e" cm="1">
        <f t="array" ref="L95">IF(INDEX('ETAPA 3'!$B$106:$AT$171,$I95+1,L$50)=0,"",INDEX('ETAPA 3'!$B$106:$AT$171,$I95+1,L$50))</f>
        <v>#N/A</v>
      </c>
    </row>
    <row r="96" spans="1:12" x14ac:dyDescent="0.25">
      <c r="A96"/>
      <c r="B96"/>
      <c r="C96"/>
      <c r="D96"/>
      <c r="E96"/>
      <c r="F96"/>
      <c r="I96" s="25">
        <v>44</v>
      </c>
      <c r="J96" s="28" t="str" cm="1">
        <f t="array" ref="J96">IF(INDEX('ETAPA 3'!$B$106:$AT$171,$I96+1,J$50)=0,"",INDEX('ETAPA 3'!$B$106:$AT$171,$I96+1,J$50))</f>
        <v/>
      </c>
      <c r="K96" s="28" t="e" cm="1">
        <f t="array" ref="K96">IF(INDEX('ETAPA 3'!$B$106:$AT$171,$I96+1,K$50)=0,"",INDEX('ETAPA 3'!$B$106:$AT$171,$I96+1,K$50))</f>
        <v>#N/A</v>
      </c>
      <c r="L96" s="28" t="e" cm="1">
        <f t="array" ref="L96">IF(INDEX('ETAPA 3'!$B$106:$AT$171,$I96+1,L$50)=0,"",INDEX('ETAPA 3'!$B$106:$AT$171,$I96+1,L$50))</f>
        <v>#N/A</v>
      </c>
    </row>
    <row r="97" spans="1:19" x14ac:dyDescent="0.25">
      <c r="A97"/>
      <c r="B97"/>
      <c r="C97"/>
      <c r="D97"/>
      <c r="E97"/>
      <c r="F97"/>
      <c r="I97" s="25">
        <v>45</v>
      </c>
      <c r="J97" s="28" t="str" cm="1">
        <f t="array" ref="J97">IF(INDEX('ETAPA 3'!$B$106:$AT$171,$I97+1,J$50)=0,"",INDEX('ETAPA 3'!$B$106:$AT$171,$I97+1,J$50))</f>
        <v/>
      </c>
      <c r="K97" s="28" t="e" cm="1">
        <f t="array" ref="K97">IF(INDEX('ETAPA 3'!$B$106:$AT$171,$I97+1,K$50)=0,"",INDEX('ETAPA 3'!$B$106:$AT$171,$I97+1,K$50))</f>
        <v>#N/A</v>
      </c>
      <c r="L97" s="28" t="e" cm="1">
        <f t="array" ref="L97">IF(INDEX('ETAPA 3'!$B$106:$AT$171,$I97+1,L$50)=0,"",INDEX('ETAPA 3'!$B$106:$AT$171,$I97+1,L$50))</f>
        <v>#N/A</v>
      </c>
    </row>
    <row r="98" spans="1:19" x14ac:dyDescent="0.25">
      <c r="A98"/>
      <c r="B98"/>
      <c r="C98"/>
      <c r="D98"/>
      <c r="E98"/>
      <c r="F98"/>
    </row>
    <row r="99" spans="1:19" x14ac:dyDescent="0.25">
      <c r="A99"/>
      <c r="B99"/>
      <c r="C99"/>
      <c r="D99"/>
      <c r="E99"/>
      <c r="F99"/>
    </row>
    <row r="100" spans="1:19" x14ac:dyDescent="0.25">
      <c r="A100"/>
      <c r="B100"/>
      <c r="C100"/>
      <c r="D100"/>
      <c r="E100"/>
      <c r="F100"/>
    </row>
    <row r="101" spans="1:19" x14ac:dyDescent="0.25">
      <c r="A101"/>
      <c r="B101"/>
      <c r="C101"/>
      <c r="D101"/>
      <c r="E101"/>
      <c r="F101"/>
    </row>
    <row r="102" spans="1:19" x14ac:dyDescent="0.25">
      <c r="A102"/>
      <c r="B102"/>
      <c r="C102"/>
      <c r="D102"/>
      <c r="E102"/>
      <c r="F102"/>
    </row>
    <row r="103" spans="1:19" x14ac:dyDescent="0.25">
      <c r="A103"/>
      <c r="B103"/>
      <c r="C103"/>
      <c r="D103"/>
      <c r="E103"/>
      <c r="F103"/>
    </row>
    <row r="104" spans="1:19" x14ac:dyDescent="0.25">
      <c r="A104"/>
      <c r="B104"/>
      <c r="C104"/>
      <c r="D104"/>
      <c r="E104"/>
      <c r="F104"/>
    </row>
    <row r="105" spans="1:19" ht="12.75" x14ac:dyDescent="0.2">
      <c r="A105" s="26">
        <v>6.8893518518518522E-4</v>
      </c>
      <c r="B105" s="2">
        <v>1</v>
      </c>
      <c r="C105" s="2">
        <v>2</v>
      </c>
      <c r="D105" s="2">
        <v>3</v>
      </c>
      <c r="E105" s="2">
        <v>4</v>
      </c>
      <c r="F105" s="2">
        <v>5</v>
      </c>
      <c r="G105" s="2">
        <v>6</v>
      </c>
      <c r="H105" s="2">
        <v>7</v>
      </c>
      <c r="I105" s="2">
        <v>8</v>
      </c>
      <c r="J105" s="2">
        <v>9</v>
      </c>
      <c r="K105" s="2">
        <v>10</v>
      </c>
      <c r="L105" s="2">
        <v>11</v>
      </c>
      <c r="M105" s="2">
        <v>12</v>
      </c>
      <c r="N105" s="2">
        <v>13</v>
      </c>
      <c r="O105" s="2">
        <v>14</v>
      </c>
      <c r="P105" s="2">
        <v>15</v>
      </c>
      <c r="Q105" s="2">
        <v>16</v>
      </c>
      <c r="R105">
        <v>17</v>
      </c>
      <c r="S105">
        <v>18</v>
      </c>
    </row>
    <row r="106" spans="1:19" ht="30" x14ac:dyDescent="0.2">
      <c r="A106" s="4" t="s">
        <v>7</v>
      </c>
      <c r="B106" s="3" t="s">
        <v>25</v>
      </c>
      <c r="C106" s="3" t="s">
        <v>24</v>
      </c>
      <c r="D106" s="3" t="s">
        <v>12</v>
      </c>
      <c r="E106" s="3" t="s">
        <v>21</v>
      </c>
      <c r="F106" s="3" t="s">
        <v>13</v>
      </c>
      <c r="G106" s="3" t="s">
        <v>14</v>
      </c>
      <c r="H106" s="3" t="s">
        <v>28</v>
      </c>
      <c r="I106" s="3" t="s">
        <v>15</v>
      </c>
      <c r="J106" s="3" t="s">
        <v>26</v>
      </c>
      <c r="K106" s="3" t="s">
        <v>9</v>
      </c>
      <c r="L106" s="3" t="s">
        <v>16</v>
      </c>
      <c r="M106" s="3" t="s">
        <v>19</v>
      </c>
      <c r="N106" s="3" t="s">
        <v>11</v>
      </c>
      <c r="O106" s="3" t="s">
        <v>17</v>
      </c>
      <c r="P106" s="3" t="s">
        <v>10</v>
      </c>
      <c r="Q106" s="3" t="s">
        <v>23</v>
      </c>
      <c r="R106" t="s">
        <v>30</v>
      </c>
      <c r="S106" t="s">
        <v>22</v>
      </c>
    </row>
    <row r="107" spans="1:19" ht="12.75" x14ac:dyDescent="0.2">
      <c r="A107" s="2">
        <v>2</v>
      </c>
      <c r="B107" s="27">
        <v>3.8270277535111905E-2</v>
      </c>
      <c r="C107" s="27">
        <v>2.4007123177205734E-2</v>
      </c>
      <c r="D107" s="27">
        <v>4.1277467912102572E-2</v>
      </c>
      <c r="E107" s="27">
        <v>2.8660708285733499E-2</v>
      </c>
      <c r="F107" s="27">
        <v>4.4318258181573797E-2</v>
      </c>
      <c r="G107" s="27">
        <v>6.6225388078758121E-2</v>
      </c>
      <c r="H107" s="27">
        <v>3.8589476513675065E-2</v>
      </c>
      <c r="I107" s="27">
        <v>3.9731872858006688E-2</v>
      </c>
      <c r="J107" s="27">
        <v>6.0513406357099668E-2</v>
      </c>
      <c r="K107" s="27">
        <v>0.15583630132383577</v>
      </c>
      <c r="L107" s="27">
        <v>3.9211074524561407E-2</v>
      </c>
      <c r="M107" s="27">
        <v>4.3159061891001889E-2</v>
      </c>
      <c r="N107" s="27">
        <v>7.1853370069215633E-2</v>
      </c>
      <c r="O107" s="27">
        <v>4.5544654257106368E-2</v>
      </c>
      <c r="P107" s="27">
        <v>5.1038236677642575E-2</v>
      </c>
      <c r="Q107" s="1">
        <v>5.7926214636113221E-2</v>
      </c>
      <c r="R107">
        <v>3.7043881459579181E-2</v>
      </c>
      <c r="S107">
        <v>3.8959075330959068E-2</v>
      </c>
    </row>
    <row r="108" spans="1:19" ht="12.75" x14ac:dyDescent="0.2">
      <c r="A108" s="2">
        <v>3</v>
      </c>
      <c r="B108" s="27">
        <v>2.4309522209528922E-2</v>
      </c>
      <c r="C108" s="27">
        <v>2.0613534036690941E-2</v>
      </c>
      <c r="D108" s="27">
        <v>3.6707882534775901E-2</v>
      </c>
      <c r="E108" s="27">
        <v>2.0798333445332787E-2</v>
      </c>
      <c r="F108" s="27">
        <v>3.7749479201666464E-2</v>
      </c>
      <c r="G108" s="27">
        <v>2.2646327531751696E-2</v>
      </c>
      <c r="H108" s="27">
        <v>1.8983939251394279E-2</v>
      </c>
      <c r="I108" s="27">
        <v>4.5964652913110741E-2</v>
      </c>
      <c r="J108" s="27">
        <v>3.3650292319064544E-2</v>
      </c>
      <c r="K108" s="27">
        <v>2.1587930918621007E-2</v>
      </c>
      <c r="L108" s="27">
        <v>3.5128687588199613E-2</v>
      </c>
      <c r="M108" s="27">
        <v>3.3566292587863769E-2</v>
      </c>
      <c r="N108" s="27">
        <v>5.4986224044083057E-2</v>
      </c>
      <c r="O108" s="27">
        <v>4.0118271621530657E-2</v>
      </c>
      <c r="P108" s="27">
        <v>3.3801491835226141E-2</v>
      </c>
      <c r="Q108" s="1">
        <v>4.0857469256098351E-2</v>
      </c>
      <c r="R108">
        <v>2.9971104092466849E-2</v>
      </c>
      <c r="S108">
        <v>3.0861501243195973E-2</v>
      </c>
    </row>
    <row r="109" spans="1:19" ht="12.75" x14ac:dyDescent="0.2">
      <c r="A109" s="2">
        <v>4</v>
      </c>
      <c r="B109" s="27">
        <v>1.1625562798199037E-2</v>
      </c>
      <c r="C109" s="27">
        <v>1.6312747799207054E-2</v>
      </c>
      <c r="D109" s="27">
        <v>2.5871917209864929E-2</v>
      </c>
      <c r="E109" s="27">
        <v>1.5926349035683084E-2</v>
      </c>
      <c r="F109" s="27">
        <v>2.5334318930179362E-2</v>
      </c>
      <c r="G109" s="27">
        <v>2.5166319467777643E-2</v>
      </c>
      <c r="H109" s="27">
        <v>2.009273570324566E-2</v>
      </c>
      <c r="I109" s="27">
        <v>4.1949465761709451E-2</v>
      </c>
      <c r="J109" s="27">
        <v>2.9399905920301034E-2</v>
      </c>
      <c r="K109" s="27">
        <v>1.9655937101001157E-2</v>
      </c>
      <c r="L109" s="27">
        <v>4.1999865600430134E-2</v>
      </c>
      <c r="M109" s="27">
        <v>4.4284658289093393E-2</v>
      </c>
      <c r="N109" s="27">
        <v>3.2440696189772106E-2</v>
      </c>
      <c r="O109" s="27">
        <v>4.072306968617688E-2</v>
      </c>
      <c r="P109" s="27">
        <v>1.9252738391237218E-2</v>
      </c>
      <c r="Q109" s="1">
        <v>3.0911901081916351E-2</v>
      </c>
      <c r="R109">
        <v>4.5595054095827058E-2</v>
      </c>
      <c r="S109">
        <v>2.5468718500100834E-2</v>
      </c>
    </row>
    <row r="110" spans="1:19" ht="12.75" x14ac:dyDescent="0.2">
      <c r="A110" s="2">
        <v>5</v>
      </c>
      <c r="B110" s="27">
        <v>1.1726362475640101E-2</v>
      </c>
      <c r="C110" s="27">
        <v>1.7707143337141337E-2</v>
      </c>
      <c r="D110" s="27">
        <v>2.241112828438948E-2</v>
      </c>
      <c r="E110" s="27">
        <v>1.6363147637927584E-2</v>
      </c>
      <c r="F110" s="27">
        <v>2.9332706135340378E-2</v>
      </c>
      <c r="G110" s="27">
        <v>2.1503931187420226E-2</v>
      </c>
      <c r="H110" s="27">
        <v>1.8631140380350717E-2</v>
      </c>
      <c r="I110" s="27">
        <v>2.7938310597405935E-2</v>
      </c>
      <c r="J110" s="27">
        <v>3.0861501243195973E-2</v>
      </c>
      <c r="K110" s="27">
        <v>1.6867146025132587E-2</v>
      </c>
      <c r="L110" s="27">
        <v>3.1046300651837819E-2</v>
      </c>
      <c r="M110" s="27">
        <v>2.6896713930515369E-2</v>
      </c>
      <c r="N110" s="27">
        <v>2.1940729789664729E-2</v>
      </c>
      <c r="O110" s="27">
        <v>3.7144681137020248E-2</v>
      </c>
      <c r="P110" s="27">
        <v>1.7371144412337901E-2</v>
      </c>
      <c r="Q110" s="1">
        <v>4.1731066460587357E-2</v>
      </c>
      <c r="R110">
        <v>1.6195148175525708E-2</v>
      </c>
      <c r="S110">
        <v>2.2310328606948416E-2</v>
      </c>
    </row>
    <row r="111" spans="1:19" ht="12.75" x14ac:dyDescent="0.2">
      <c r="A111" s="2">
        <v>6</v>
      </c>
      <c r="B111" s="27">
        <v>8.114374034003214E-3</v>
      </c>
      <c r="C111" s="27">
        <v>1.4632753175189861E-2</v>
      </c>
      <c r="D111" s="27">
        <v>8.5343726900072771E-3</v>
      </c>
      <c r="E111" s="27">
        <v>8.8367717223303086E-3</v>
      </c>
      <c r="F111" s="27">
        <v>1.9151938713795842E-2</v>
      </c>
      <c r="G111" s="27">
        <v>1.303675828237329E-2</v>
      </c>
      <c r="H111" s="27">
        <v>1.4951952153752859E-2</v>
      </c>
      <c r="I111" s="27">
        <v>1.7102345272494962E-2</v>
      </c>
      <c r="J111" s="27">
        <v>1.8664740272831125E-2</v>
      </c>
      <c r="K111" s="27">
        <v>9.5759693568979991E-3</v>
      </c>
      <c r="L111" s="27">
        <v>1.9588737316040501E-2</v>
      </c>
      <c r="M111" s="27">
        <v>1.9336738122438E-2</v>
      </c>
      <c r="N111" s="27">
        <v>1.8950339358914031E-2</v>
      </c>
      <c r="O111" s="27">
        <v>1.8933539412673905E-2</v>
      </c>
      <c r="P111" s="27">
        <v>2.9668705060143814E-2</v>
      </c>
      <c r="Q111" s="1">
        <v>2.0546334251730441E-2</v>
      </c>
      <c r="R111">
        <v>3.9143874739600591E-2</v>
      </c>
      <c r="S111">
        <v>2.5989516833545959E-2</v>
      </c>
    </row>
    <row r="112" spans="1:19" ht="12.75" x14ac:dyDescent="0.2">
      <c r="A112" s="2">
        <v>7</v>
      </c>
      <c r="B112" s="27">
        <v>1.3339157314696638E-2</v>
      </c>
      <c r="C112" s="27">
        <v>1.6766346347691523E-2</v>
      </c>
      <c r="D112" s="27">
        <v>5.6615818829379239E-3</v>
      </c>
      <c r="E112" s="27">
        <v>1.8093542100664994E-2</v>
      </c>
      <c r="F112" s="27">
        <v>1.4951952153752859E-2</v>
      </c>
      <c r="G112" s="27">
        <v>1.1642362744439163E-2</v>
      </c>
      <c r="H112" s="27">
        <v>2.019353538068672E-2</v>
      </c>
      <c r="I112" s="27">
        <v>6.2193400981116857E-2</v>
      </c>
      <c r="J112" s="27">
        <v>2.2545527854310791E-2</v>
      </c>
      <c r="K112" s="27">
        <v>3.8875075599757968E-2</v>
      </c>
      <c r="L112" s="27">
        <v>4.4872656407499489E-2</v>
      </c>
      <c r="M112" s="27">
        <v>5.999260802365438E-2</v>
      </c>
      <c r="N112" s="27">
        <v>6.0194207378536195E-2</v>
      </c>
      <c r="O112" s="27">
        <v>5.2281432699415417E-2</v>
      </c>
      <c r="P112" s="27">
        <v>1.6799946240171931E-2</v>
      </c>
      <c r="Q112" s="1">
        <v>1.535515086351727E-2</v>
      </c>
      <c r="R112">
        <v>3.5162287480680017E-2</v>
      </c>
      <c r="S112">
        <v>2.6762314360593897E-2</v>
      </c>
    </row>
    <row r="113" spans="1:19" ht="12.75" x14ac:dyDescent="0.2">
      <c r="A113" s="2">
        <v>8</v>
      </c>
      <c r="B113" s="27">
        <v>4.7879846784489206E-3</v>
      </c>
      <c r="C113" s="27">
        <v>1.1507963174517693E-2</v>
      </c>
      <c r="D113" s="27">
        <v>8.9375713997713723E-3</v>
      </c>
      <c r="E113" s="27">
        <v>1.0063167797863032E-2</v>
      </c>
      <c r="F113" s="27">
        <v>9.1559707008937799E-3</v>
      </c>
      <c r="G113" s="27">
        <v>1.713594516497521E-2</v>
      </c>
      <c r="H113" s="27">
        <v>1.611114844432477E-2</v>
      </c>
      <c r="I113" s="27">
        <v>1.7959142530743839E-2</v>
      </c>
      <c r="J113" s="27">
        <v>1.4179154626705076E-2</v>
      </c>
      <c r="K113" s="27">
        <v>1.3389557153417169E-2</v>
      </c>
      <c r="L113" s="27">
        <v>2.0479134466769786E-2</v>
      </c>
      <c r="M113" s="27">
        <v>2.241112828438948E-2</v>
      </c>
      <c r="N113" s="27">
        <v>2.8341509307170186E-2</v>
      </c>
      <c r="O113" s="27">
        <v>2.9668705060143814E-2</v>
      </c>
      <c r="P113" s="27">
        <v>3.1919897856326825E-2</v>
      </c>
      <c r="Q113" s="1">
        <v>1.71863450036959E-2</v>
      </c>
      <c r="R113">
        <v>2.2763927155433041E-2</v>
      </c>
      <c r="S113">
        <v>3.2827094953296075E-2</v>
      </c>
    </row>
    <row r="114" spans="1:19" ht="12.75" x14ac:dyDescent="0.2">
      <c r="A114" s="2">
        <v>9</v>
      </c>
      <c r="B114" s="27">
        <v>2.3519924736242273E-3</v>
      </c>
      <c r="C114" s="27">
        <v>1.1423963443316911E-2</v>
      </c>
      <c r="D114" s="27">
        <v>6.098380485182269E-3</v>
      </c>
      <c r="E114" s="27">
        <v>9.4751696794569372E-3</v>
      </c>
      <c r="F114" s="27">
        <v>2.6023116726026366E-2</v>
      </c>
      <c r="G114" s="27">
        <v>2.1705530542302193E-2</v>
      </c>
      <c r="H114" s="27">
        <v>1.836234124050809E-2</v>
      </c>
      <c r="I114" s="27">
        <v>2.052953430549016E-2</v>
      </c>
      <c r="J114" s="27">
        <v>4.0420670653853852E-2</v>
      </c>
      <c r="K114" s="27">
        <v>2.121833210133716E-2</v>
      </c>
      <c r="L114" s="27">
        <v>1.5422350648478083E-2</v>
      </c>
      <c r="M114" s="27">
        <v>1.4951952153752859E-2</v>
      </c>
      <c r="N114" s="27">
        <v>1.3288757475976106E-2</v>
      </c>
      <c r="O114" s="27">
        <v>2.0495934413009911E-2</v>
      </c>
      <c r="P114" s="27">
        <v>3.3398293125461734E-2</v>
      </c>
      <c r="Q114" s="1">
        <v>3.4053491028828486E-2</v>
      </c>
      <c r="R114">
        <v>2.0210335326927002E-2</v>
      </c>
      <c r="S114">
        <v>5.1340635709965443E-2</v>
      </c>
    </row>
    <row r="115" spans="1:19" ht="12.75" x14ac:dyDescent="0.2">
      <c r="A115" s="2">
        <v>10</v>
      </c>
      <c r="B115" s="27">
        <v>1.8983939251392863E-3</v>
      </c>
      <c r="C115" s="27">
        <v>1.1390363550836505E-2</v>
      </c>
      <c r="D115" s="27">
        <v>9.5423694644177492E-3</v>
      </c>
      <c r="E115" s="27">
        <v>8.2487736039245276E-3</v>
      </c>
      <c r="F115" s="27">
        <v>2.0831933337813191E-2</v>
      </c>
      <c r="G115" s="27">
        <v>1.4061555003023732E-2</v>
      </c>
      <c r="H115" s="27">
        <v>1.1743162421880225E-2</v>
      </c>
      <c r="I115" s="27">
        <v>8.9543713460116543E-3</v>
      </c>
      <c r="J115" s="27">
        <v>9.8951683354611564E-3</v>
      </c>
      <c r="K115" s="27">
        <v>2.2763927155433041E-2</v>
      </c>
      <c r="L115" s="27">
        <v>1.6514347154089021E-2</v>
      </c>
      <c r="M115" s="27">
        <v>3.1130300383038757E-2</v>
      </c>
      <c r="N115" s="27">
        <v>3.1130300383038757E-2</v>
      </c>
      <c r="O115" s="27">
        <v>5.8060614206034533E-2</v>
      </c>
      <c r="P115" s="27">
        <v>2.946710570526169E-2</v>
      </c>
      <c r="Q115" s="1">
        <v>1.9151938713795842E-2</v>
      </c>
      <c r="R115">
        <v>1.5842349304482143E-2</v>
      </c>
      <c r="S115">
        <v>1.9773536724682343E-2</v>
      </c>
    </row>
    <row r="116" spans="1:19" ht="12.75" x14ac:dyDescent="0.2">
      <c r="A116" s="2">
        <v>11</v>
      </c>
      <c r="B116" s="27">
        <v>1.1927961830520025E-3</v>
      </c>
      <c r="C116" s="27">
        <v>8.2655735501646517E-3</v>
      </c>
      <c r="D116" s="27">
        <v>1.0415966668906439E-2</v>
      </c>
      <c r="E116" s="27">
        <v>7.9799744640817443E-3</v>
      </c>
      <c r="F116" s="27">
        <v>2.0831933337813191E-2</v>
      </c>
      <c r="G116" s="27">
        <v>1.5691149788320709E-2</v>
      </c>
      <c r="H116" s="27">
        <v>2.5401518715140178E-2</v>
      </c>
      <c r="I116" s="27">
        <v>9.8951683354611564E-3</v>
      </c>
      <c r="J116" s="27">
        <v>1.308715812109398E-2</v>
      </c>
      <c r="K116" s="27">
        <v>1.4464753712787983E-2</v>
      </c>
      <c r="L116" s="27">
        <v>1.9319938176197874E-2</v>
      </c>
      <c r="M116" s="27">
        <v>1.5422350648478083E-2</v>
      </c>
      <c r="N116" s="27">
        <v>1.7505543982259369E-2</v>
      </c>
      <c r="O116" s="27">
        <v>2.4443921779450394E-2</v>
      </c>
      <c r="P116" s="27">
        <v>2.3251125596398074E-2</v>
      </c>
      <c r="Q116" s="1">
        <v>2.1134332370136222E-2</v>
      </c>
      <c r="R116">
        <v>2.1470331294939977E-2</v>
      </c>
      <c r="S116">
        <v>2.1571130972381041E-2</v>
      </c>
    </row>
    <row r="117" spans="1:19" ht="12.75" x14ac:dyDescent="0.2">
      <c r="A117" s="2">
        <v>12</v>
      </c>
      <c r="B117" s="27">
        <v>4.4519857536456401E-3</v>
      </c>
      <c r="C117" s="27">
        <v>1.2616759626369229E-2</v>
      </c>
      <c r="D117" s="27">
        <v>5.8295813453396435E-3</v>
      </c>
      <c r="E117" s="27">
        <v>1.3994355218063075E-2</v>
      </c>
      <c r="F117" s="27">
        <v>6.5183791411866452E-3</v>
      </c>
      <c r="G117" s="27">
        <v>6.8711780122302085E-3</v>
      </c>
      <c r="H117" s="27">
        <v>1.3187957798535042E-2</v>
      </c>
      <c r="I117" s="27">
        <v>9.4247698407364053E-3</v>
      </c>
      <c r="J117" s="27">
        <v>1.4380753981587202E-2</v>
      </c>
      <c r="K117" s="27">
        <v>1.3171157852294918E-2</v>
      </c>
      <c r="L117" s="27">
        <v>1.5741549627041083E-2</v>
      </c>
      <c r="M117" s="27">
        <v>2.0563134197970567E-2</v>
      </c>
      <c r="N117" s="27">
        <v>2.052953430549016E-2</v>
      </c>
      <c r="O117" s="27">
        <v>2.6678314629393119E-2</v>
      </c>
      <c r="P117" s="27">
        <v>1.9420737853638938E-2</v>
      </c>
      <c r="Q117" s="1">
        <v>3.0827901350715725E-2</v>
      </c>
      <c r="R117">
        <v>2.2175929037026944E-2</v>
      </c>
      <c r="S117">
        <v>2.0311135004368066E-2</v>
      </c>
    </row>
    <row r="118" spans="1:19" ht="12.75" x14ac:dyDescent="0.2">
      <c r="A118" s="2">
        <v>13</v>
      </c>
      <c r="B118" s="27">
        <v>1.7169545057455774E-2</v>
      </c>
      <c r="C118" s="27">
        <v>1.6043948659364114E-2</v>
      </c>
      <c r="D118" s="27">
        <v>6.7535783885491786E-3</v>
      </c>
      <c r="E118" s="27">
        <v>1.7051945433774428E-2</v>
      </c>
      <c r="F118" s="27">
        <v>1.1860762045561571E-2</v>
      </c>
      <c r="G118" s="27">
        <v>1.6766346347691523E-2</v>
      </c>
      <c r="H118" s="27">
        <v>1.7035145487534147E-2</v>
      </c>
      <c r="I118" s="27">
        <v>2.0495934413009911E-2</v>
      </c>
      <c r="J118" s="27">
        <v>3.0055103823667627E-2</v>
      </c>
      <c r="K118" s="27">
        <v>1.5019151938713516E-2</v>
      </c>
      <c r="L118" s="27">
        <v>1.7001545595053898E-2</v>
      </c>
      <c r="M118" s="27">
        <v>1.9034339090114968E-2</v>
      </c>
      <c r="N118" s="27">
        <v>1.7959142530743839E-2</v>
      </c>
      <c r="O118" s="27">
        <v>3.2020697533767885E-2</v>
      </c>
      <c r="P118" s="27">
        <v>3.1751898393925261E-2</v>
      </c>
      <c r="Q118" s="1">
        <v>4.0706269739936754E-2</v>
      </c>
      <c r="R118">
        <v>1.8815939788992559E-2</v>
      </c>
      <c r="S118">
        <v>4.028627108393254E-2</v>
      </c>
    </row>
    <row r="119" spans="1:19" ht="12.75" x14ac:dyDescent="0.2">
      <c r="A119" s="2">
        <v>14</v>
      </c>
      <c r="B119" s="27">
        <v>2.1621530811101256E-2</v>
      </c>
      <c r="C119" s="27">
        <v>2.6661514683153149E-2</v>
      </c>
      <c r="D119" s="27">
        <v>9.6935689805791869E-3</v>
      </c>
      <c r="E119" s="27">
        <v>2.5418318661380144E-2</v>
      </c>
      <c r="F119" s="27">
        <v>1.1558363013238381E-2</v>
      </c>
      <c r="G119" s="27">
        <v>1.3305557422216388E-2</v>
      </c>
      <c r="H119" s="27">
        <v>2.3923123446004953E-2</v>
      </c>
      <c r="I119" s="27">
        <v>1.4548753443988765E-2</v>
      </c>
      <c r="J119" s="27">
        <v>1.8950339358914031E-2</v>
      </c>
      <c r="K119" s="27">
        <v>3.7312680599422124E-2</v>
      </c>
      <c r="L119" s="27">
        <v>4.2957462536119921E-2</v>
      </c>
      <c r="M119" s="27">
        <v>2.036153484308844E-2</v>
      </c>
      <c r="N119" s="27">
        <v>2.1621530811101256E-2</v>
      </c>
      <c r="O119" s="27">
        <v>2.3839123714804015E-2</v>
      </c>
      <c r="P119" s="27">
        <v>2.3570324574961388E-2</v>
      </c>
      <c r="Q119" s="1">
        <v>4.4536657482695891E-2</v>
      </c>
      <c r="R119">
        <v>1.3288757475976106E-2</v>
      </c>
      <c r="S119">
        <v>4.8367045225455027E-2</v>
      </c>
    </row>
    <row r="120" spans="1:19" ht="12.75" x14ac:dyDescent="0.2">
      <c r="A120" s="2">
        <v>15</v>
      </c>
      <c r="B120" s="27">
        <v>1.6783146293931805E-2</v>
      </c>
      <c r="C120" s="27">
        <v>1.7723943283381307E-2</v>
      </c>
      <c r="D120" s="27">
        <v>1.2868758819971729E-2</v>
      </c>
      <c r="E120" s="27">
        <v>2.5989516833545959E-2</v>
      </c>
      <c r="F120" s="27">
        <v>1.5691149788320709E-2</v>
      </c>
      <c r="G120" s="27">
        <v>1.4531953497748797E-2</v>
      </c>
      <c r="H120" s="27">
        <v>2.1134332370136222E-2</v>
      </c>
      <c r="I120" s="27">
        <v>1.8379141186748216E-2</v>
      </c>
      <c r="J120" s="27">
        <v>2.5418318661380144E-2</v>
      </c>
      <c r="K120" s="27">
        <v>1.7320744573617368E-2</v>
      </c>
      <c r="L120" s="27">
        <v>2.1134332370136222E-2</v>
      </c>
      <c r="M120" s="27">
        <v>4.1260667965862287E-2</v>
      </c>
      <c r="N120" s="27">
        <v>3.5968684900208055E-2</v>
      </c>
      <c r="O120" s="27">
        <v>1.7421544251058432E-2</v>
      </c>
      <c r="P120" s="27">
        <v>3.0357502855990818E-2</v>
      </c>
      <c r="Q120" s="1">
        <v>0.11032524695920967</v>
      </c>
      <c r="R120">
        <v>2.0630333982931067E-2</v>
      </c>
      <c r="S120">
        <v>2.1789530273502975E-2</v>
      </c>
    </row>
    <row r="121" spans="1:19" ht="12.75" x14ac:dyDescent="0.2">
      <c r="A121" s="2">
        <v>16</v>
      </c>
      <c r="B121" s="27">
        <v>8.8703716148105585E-3</v>
      </c>
      <c r="C121" s="27">
        <v>1.5943148981923207E-2</v>
      </c>
      <c r="D121" s="27">
        <v>7.9631745178414624E-3</v>
      </c>
      <c r="E121" s="27">
        <v>1.7387944358578024E-2</v>
      </c>
      <c r="F121" s="27">
        <v>7.8119750016797107E-3</v>
      </c>
      <c r="G121" s="27">
        <v>1.1524763120757975E-2</v>
      </c>
      <c r="H121" s="27">
        <v>1.4229554465425766E-2</v>
      </c>
      <c r="I121" s="27">
        <v>1.1003964787312534E-2</v>
      </c>
      <c r="J121" s="27">
        <v>1.1440763389557036E-2</v>
      </c>
      <c r="K121" s="27">
        <v>2.4208722532087702E-2</v>
      </c>
      <c r="L121" s="27">
        <v>3.9194274578321281E-2</v>
      </c>
      <c r="M121" s="27">
        <v>1.3809555809421389E-2</v>
      </c>
      <c r="N121" s="27">
        <v>1.8950339358914031E-2</v>
      </c>
      <c r="O121" s="27">
        <v>2.0865533230293599E-2</v>
      </c>
      <c r="P121" s="27">
        <v>2.6560715005712086E-2</v>
      </c>
      <c r="Q121" s="1">
        <v>2.4729520865532983E-2</v>
      </c>
      <c r="R121">
        <v>1.6463947315368647E-2</v>
      </c>
      <c r="S121">
        <v>1.5287951078556612E-2</v>
      </c>
    </row>
    <row r="122" spans="1:19" ht="12.75" x14ac:dyDescent="0.2">
      <c r="A122" s="2">
        <v>17</v>
      </c>
      <c r="B122" s="27">
        <v>6.3335797325448015E-3</v>
      </c>
      <c r="C122" s="27">
        <v>7.9127746791210884E-3</v>
      </c>
      <c r="D122" s="27">
        <v>2.4107922854646798E-2</v>
      </c>
      <c r="E122" s="27">
        <v>9.3911699482559976E-3</v>
      </c>
      <c r="F122" s="27">
        <v>1.1222364088434944E-2</v>
      </c>
      <c r="G122" s="27">
        <v>1.0718365701229627E-2</v>
      </c>
      <c r="H122" s="27">
        <v>2.7383912371480402E-2</v>
      </c>
      <c r="I122" s="27">
        <v>6.7535783885491786E-3</v>
      </c>
      <c r="J122" s="27">
        <v>1.3221557691015292E-2</v>
      </c>
      <c r="K122" s="27">
        <v>1.0869565217391223E-2</v>
      </c>
      <c r="L122" s="27">
        <v>1.9504737584839719E-2</v>
      </c>
      <c r="M122" s="27">
        <v>2.6308715812109272E-2</v>
      </c>
      <c r="N122" s="27">
        <v>2.0327934950608036E-2</v>
      </c>
      <c r="O122" s="27">
        <v>2.1067132585175726E-2</v>
      </c>
      <c r="P122" s="27">
        <v>7.9530945500974198E-2</v>
      </c>
      <c r="Q122" s="1">
        <v>3.2171897049929322E-2</v>
      </c>
      <c r="R122">
        <v>1.5556750218399237E-2</v>
      </c>
      <c r="S122">
        <v>2.1604730864861289E-2</v>
      </c>
    </row>
    <row r="123" spans="1:19" ht="12.75" x14ac:dyDescent="0.2">
      <c r="A123" s="2">
        <v>18</v>
      </c>
      <c r="B123" s="27">
        <v>2.6375915597068198E-3</v>
      </c>
      <c r="C123" s="27">
        <v>2.4359922048246938E-3</v>
      </c>
      <c r="D123" s="27">
        <v>9.0887709159329661E-3</v>
      </c>
      <c r="E123" s="27">
        <v>8.3495732813654334E-3</v>
      </c>
      <c r="F123" s="27">
        <v>7.2239768832739297E-3</v>
      </c>
      <c r="G123" s="27">
        <v>8.114374034003214E-3</v>
      </c>
      <c r="H123" s="27">
        <v>1.8463140917949154E-2</v>
      </c>
      <c r="I123" s="27">
        <v>1.3372757207177044E-2</v>
      </c>
      <c r="J123" s="27">
        <v>1.9723136885961969E-2</v>
      </c>
      <c r="K123" s="27">
        <v>1.6396747530407835E-2</v>
      </c>
      <c r="L123" s="27">
        <v>1.6934345810093399E-2</v>
      </c>
      <c r="M123" s="27">
        <v>1.649754720784874E-2</v>
      </c>
      <c r="N123" s="27">
        <v>1.2717559303810291E-2</v>
      </c>
      <c r="O123" s="27">
        <v>2.5485518446340959E-2</v>
      </c>
      <c r="P123" s="27">
        <v>1.7287144681136964E-2</v>
      </c>
      <c r="Q123" s="1">
        <v>3.3112694039378984E-2</v>
      </c>
      <c r="R123">
        <v>1.7824742960822371E-2</v>
      </c>
      <c r="S123">
        <v>2.8274309522209214E-2</v>
      </c>
    </row>
    <row r="124" spans="1:19" ht="12.75" x14ac:dyDescent="0.2">
      <c r="A124" s="2">
        <v>19</v>
      </c>
      <c r="B124" s="27">
        <v>3.9311874202002002E-3</v>
      </c>
      <c r="C124" s="27">
        <v>1.3271957529736296E-3</v>
      </c>
      <c r="D124" s="27">
        <v>8.131173980243182E-3</v>
      </c>
      <c r="E124" s="27">
        <v>1.2079161346683664E-2</v>
      </c>
      <c r="F124" s="27">
        <v>9.2567703783348436E-3</v>
      </c>
      <c r="G124" s="27">
        <v>8.9375713997713723E-3</v>
      </c>
      <c r="H124" s="27">
        <v>1.8160741885625806E-2</v>
      </c>
      <c r="I124" s="27">
        <v>1.0567166185068191E-2</v>
      </c>
      <c r="J124" s="27">
        <v>1.1776762314360475E-2</v>
      </c>
      <c r="K124" s="27">
        <v>1.6631946777770211E-2</v>
      </c>
      <c r="L124" s="27">
        <v>1.6564746992809395E-2</v>
      </c>
      <c r="M124" s="27">
        <v>1.8379141186748216E-2</v>
      </c>
      <c r="N124" s="27">
        <v>1.2784759088770949E-2</v>
      </c>
      <c r="O124" s="27">
        <v>2.0042335864525126E-2</v>
      </c>
      <c r="P124" s="27">
        <v>1.6833546132652335E-2</v>
      </c>
      <c r="Q124" s="1">
        <v>2.5922317048585303E-2</v>
      </c>
      <c r="R124">
        <v>1.5943148981923207E-2</v>
      </c>
      <c r="S124">
        <v>2.2209528929507352E-2</v>
      </c>
    </row>
    <row r="125" spans="1:19" ht="12.75" x14ac:dyDescent="0.2">
      <c r="A125" s="2">
        <v>20</v>
      </c>
      <c r="B125" s="27">
        <v>4.3007862374840455E-3</v>
      </c>
      <c r="C125" s="27">
        <v>5.6447819366977998E-3</v>
      </c>
      <c r="D125" s="27">
        <v>7.3919763456756485E-3</v>
      </c>
      <c r="E125" s="27">
        <v>1.2566359787648539E-2</v>
      </c>
      <c r="F125" s="27">
        <v>4.535985484846421E-3</v>
      </c>
      <c r="G125" s="27">
        <v>0</v>
      </c>
      <c r="H125" s="27">
        <v>1.9219138498756814E-2</v>
      </c>
      <c r="I125" s="27">
        <v>1.2902358712451821E-2</v>
      </c>
      <c r="J125" s="27">
        <v>1.112156441099388E-2</v>
      </c>
      <c r="K125" s="27">
        <v>1.2079161346683664E-2</v>
      </c>
      <c r="L125" s="27">
        <v>2.595591694106571E-2</v>
      </c>
      <c r="M125" s="27">
        <v>1.7707143337141337E-2</v>
      </c>
      <c r="N125" s="27">
        <v>2.7467912102681184E-2</v>
      </c>
      <c r="O125" s="27">
        <v>2.1839930112223665E-2</v>
      </c>
      <c r="P125" s="27">
        <v>1.8597540487870309E-2</v>
      </c>
      <c r="Q125" s="1">
        <v>2.8156709898528341E-2</v>
      </c>
      <c r="R125">
        <v>2.009273570324566E-2</v>
      </c>
      <c r="S125">
        <v>2.0462334520529504E-2</v>
      </c>
    </row>
    <row r="126" spans="1:19" ht="12.75" x14ac:dyDescent="0.2">
      <c r="A126" s="2">
        <v>21</v>
      </c>
      <c r="B126" s="27">
        <v>9.0551710234527162E-3</v>
      </c>
      <c r="C126" s="27">
        <v>8.0303743028021183E-3</v>
      </c>
      <c r="D126" s="27">
        <v>8.5343726900072771E-3</v>
      </c>
      <c r="E126" s="27">
        <v>1.026476715274516E-2</v>
      </c>
      <c r="F126" s="27">
        <v>1.120556414219466E-2</v>
      </c>
      <c r="G126" s="27">
        <v>6.7703783347891457E-3</v>
      </c>
      <c r="H126" s="27">
        <v>2.7837510919964871E-2</v>
      </c>
      <c r="I126" s="27">
        <v>8.5007727975268694E-3</v>
      </c>
      <c r="J126" s="27">
        <v>1.8782339896512155E-2</v>
      </c>
      <c r="K126" s="27">
        <v>1.6396747530407835E-2</v>
      </c>
      <c r="L126" s="27">
        <v>1.4851152476311953E-2</v>
      </c>
      <c r="M126" s="27">
        <v>1.7236744842416586E-2</v>
      </c>
      <c r="N126" s="27">
        <v>1.8715140111551499E-2</v>
      </c>
      <c r="O126" s="27">
        <v>2.8963107318056375E-2</v>
      </c>
      <c r="P126" s="27">
        <v>2.4494321618170768E-2</v>
      </c>
      <c r="Q126" s="1">
        <v>2.8072710167327403E-2</v>
      </c>
      <c r="R126">
        <v>2.9752704791344595E-2</v>
      </c>
      <c r="S126">
        <v>3.2961494523217387E-2</v>
      </c>
    </row>
    <row r="127" spans="1:19" ht="12.75" x14ac:dyDescent="0.2">
      <c r="A127" s="2">
        <v>22</v>
      </c>
      <c r="B127" s="27">
        <v>4.3847859686848263E-3</v>
      </c>
      <c r="C127" s="27">
        <v>4.4351858074053573E-3</v>
      </c>
      <c r="D127" s="27">
        <v>6.9551777434313043E-3</v>
      </c>
      <c r="E127" s="27">
        <v>9.4583697332166535E-3</v>
      </c>
      <c r="F127" s="27">
        <v>1.6094348498084644E-2</v>
      </c>
      <c r="G127" s="27">
        <v>1.4296754250386422E-2</v>
      </c>
      <c r="H127" s="27">
        <v>1.3406357099657451E-2</v>
      </c>
      <c r="I127" s="27">
        <v>1.1171964249714412E-2</v>
      </c>
      <c r="J127" s="27">
        <v>1.0214367314024628E-2</v>
      </c>
      <c r="K127" s="27">
        <v>1.4582353336469171E-2</v>
      </c>
      <c r="L127" s="27">
        <v>1.8278341509307152E-2</v>
      </c>
      <c r="M127" s="27">
        <v>2.3738324037362951E-2</v>
      </c>
      <c r="N127" s="27">
        <v>1.9706336939721687E-2</v>
      </c>
      <c r="O127" s="27">
        <v>2.0647133929171349E-2</v>
      </c>
      <c r="P127" s="27">
        <v>2.6241516027148616E-2</v>
      </c>
      <c r="Q127" s="1">
        <v>2.9584705328942876E-2</v>
      </c>
      <c r="R127">
        <v>1.7085545326254836E-2</v>
      </c>
      <c r="S127">
        <v>1.735434446609762E-2</v>
      </c>
    </row>
    <row r="128" spans="1:19" ht="12.75" x14ac:dyDescent="0.2">
      <c r="A128" s="2">
        <v>23</v>
      </c>
      <c r="B128" s="27">
        <v>7.4255762381560553E-3</v>
      </c>
      <c r="C128" s="27">
        <v>1.0550366238827909E-2</v>
      </c>
      <c r="D128" s="27">
        <v>6.635978764867833E-3</v>
      </c>
      <c r="E128" s="27">
        <v>1.5019151938713516E-2</v>
      </c>
      <c r="F128" s="27">
        <v>6.9887776359115542E-3</v>
      </c>
      <c r="G128" s="27">
        <v>7.5599758080772102E-3</v>
      </c>
      <c r="H128" s="27">
        <v>1.4683153013910235E-2</v>
      </c>
      <c r="I128" s="27">
        <v>1.1894361938041663E-2</v>
      </c>
      <c r="J128" s="27">
        <v>1.4918352261272767E-2</v>
      </c>
      <c r="K128" s="27">
        <v>1.5573550164639363E-2</v>
      </c>
      <c r="L128" s="27">
        <v>1.1894361938041663E-2</v>
      </c>
      <c r="M128" s="27">
        <v>2.1974329682144977E-2</v>
      </c>
      <c r="N128" s="27">
        <v>2.9416705866541156E-2</v>
      </c>
      <c r="O128" s="27">
        <v>1.8731940057791781E-2</v>
      </c>
      <c r="P128" s="27">
        <v>2.6745514414353615E-2</v>
      </c>
      <c r="Q128" s="1">
        <v>3.0088703716148035E-2</v>
      </c>
      <c r="R128">
        <v>1.20455614542031E-2</v>
      </c>
      <c r="S128">
        <v>0.37705799341442109</v>
      </c>
    </row>
    <row r="129" spans="1:19" ht="12.75" x14ac:dyDescent="0.2">
      <c r="A129" s="2">
        <v>24</v>
      </c>
      <c r="B129" s="27">
        <v>3.040790269471072E-3</v>
      </c>
      <c r="C129" s="27">
        <v>4.4519857536456401E-3</v>
      </c>
      <c r="D129" s="27">
        <v>2.9063906995497593E-3</v>
      </c>
      <c r="E129" s="27">
        <v>1.2095961292923788E-2</v>
      </c>
      <c r="F129" s="27">
        <v>1.0768765539950317E-2</v>
      </c>
      <c r="G129" s="27">
        <v>1.0987164841072252E-2</v>
      </c>
      <c r="H129" s="27">
        <v>1.6648746724010493E-2</v>
      </c>
      <c r="I129" s="27">
        <v>1.3372757207177044E-2</v>
      </c>
      <c r="J129" s="27">
        <v>1.7152745111215492E-2</v>
      </c>
      <c r="K129" s="27">
        <v>1.6480747261608929E-2</v>
      </c>
      <c r="L129" s="27">
        <v>2.7602311672602652E-2</v>
      </c>
      <c r="M129" s="27">
        <v>2.2898326725354513E-2</v>
      </c>
      <c r="N129" s="27">
        <v>2.3839123714804015E-2</v>
      </c>
      <c r="O129" s="27">
        <v>1.5640749949600019E-2</v>
      </c>
      <c r="P129" s="27">
        <v>2.036153484308844E-2</v>
      </c>
      <c r="Q129" s="1">
        <v>3.1163900275519164E-2</v>
      </c>
      <c r="R129">
        <v>1.211276123916407E-2</v>
      </c>
      <c r="S129">
        <v>2.11175324238961E-2</v>
      </c>
    </row>
    <row r="130" spans="1:19" ht="12.75" x14ac:dyDescent="0.2">
      <c r="A130" s="2">
        <v>25</v>
      </c>
      <c r="B130" s="27">
        <v>4.552785431086703E-3</v>
      </c>
      <c r="C130" s="27">
        <v>9.3911699482559976E-3</v>
      </c>
      <c r="D130" s="27">
        <v>6.6695786573483977E-3</v>
      </c>
      <c r="E130" s="27">
        <v>1.0634365970028847E-2</v>
      </c>
      <c r="F130" s="27">
        <v>1.3675156239500077E-2</v>
      </c>
      <c r="G130" s="27">
        <v>1.8379141186748216E-2</v>
      </c>
      <c r="H130" s="27">
        <v>2.0428734628049096E-2</v>
      </c>
      <c r="I130" s="27">
        <v>1.1608762851958755E-2</v>
      </c>
      <c r="J130" s="27">
        <v>1.0936765002351878E-2</v>
      </c>
      <c r="K130" s="27">
        <v>1.4229554465425766E-2</v>
      </c>
      <c r="L130" s="27">
        <v>1.5724749680800957E-2</v>
      </c>
      <c r="M130" s="27">
        <v>2.5552718231301615E-2</v>
      </c>
      <c r="N130" s="27">
        <v>2.4679121026812769E-2</v>
      </c>
      <c r="O130" s="27">
        <v>2.1638330757341537E-2</v>
      </c>
      <c r="P130" s="27">
        <v>1.9655937101001157E-2</v>
      </c>
      <c r="Q130" s="1">
        <v>2.4410321886969986E-2</v>
      </c>
      <c r="R130">
        <v>1.1356763658356413E-2</v>
      </c>
      <c r="S130">
        <v>2.2646327531751696E-2</v>
      </c>
    </row>
    <row r="131" spans="1:19" ht="12.75" x14ac:dyDescent="0.2">
      <c r="A131" s="2">
        <v>26</v>
      </c>
      <c r="B131" s="27">
        <v>8.2655735501646517E-3</v>
      </c>
      <c r="C131" s="27">
        <v>1.026476715274516E-2</v>
      </c>
      <c r="D131" s="27">
        <v>6.6191788186277089E-3</v>
      </c>
      <c r="E131" s="27">
        <v>1.7320744573617368E-2</v>
      </c>
      <c r="F131" s="27">
        <v>1.906793898259506E-2</v>
      </c>
      <c r="G131" s="27">
        <v>2.0143135541966034E-2</v>
      </c>
      <c r="H131" s="27">
        <v>1.9689536993481565E-2</v>
      </c>
      <c r="I131" s="27">
        <v>1.0197567367784502E-2</v>
      </c>
      <c r="J131" s="27">
        <v>1.8815939788992559E-2</v>
      </c>
      <c r="K131" s="27">
        <v>1.4951952153752859E-2</v>
      </c>
      <c r="L131" s="27">
        <v>2.1940729789664729E-2</v>
      </c>
      <c r="M131" s="27">
        <v>1.701834554129418E-2</v>
      </c>
      <c r="N131" s="27">
        <v>1.7925542638263431E-2</v>
      </c>
      <c r="O131" s="27">
        <v>1.9202338552516532E-2</v>
      </c>
      <c r="P131" s="27">
        <v>4.0353470868893196E-2</v>
      </c>
      <c r="Q131" s="1">
        <v>2.5905517102345177E-2</v>
      </c>
      <c r="R131">
        <v>2.6762314360593897E-2</v>
      </c>
      <c r="S131">
        <v>2.5653517908742676E-2</v>
      </c>
    </row>
    <row r="132" spans="1:19" ht="12.75" x14ac:dyDescent="0.2">
      <c r="A132" s="2">
        <v>27</v>
      </c>
      <c r="B132" s="27">
        <v>4.9559841408506403E-3</v>
      </c>
      <c r="C132" s="27">
        <v>3.527988710436105E-3</v>
      </c>
      <c r="D132" s="27">
        <v>9.8279685505003427E-3</v>
      </c>
      <c r="E132" s="27">
        <v>9.3743700020158735E-3</v>
      </c>
      <c r="F132" s="27">
        <v>2.1352731671258632E-2</v>
      </c>
      <c r="G132" s="27">
        <v>2.6023116726026366E-2</v>
      </c>
      <c r="H132" s="27">
        <v>1.9706336939721687E-2</v>
      </c>
      <c r="I132" s="27">
        <v>9.2735703245751255E-3</v>
      </c>
      <c r="J132" s="27">
        <v>1.5825549358242021E-2</v>
      </c>
      <c r="K132" s="27">
        <v>1.3103958067334262E-2</v>
      </c>
      <c r="L132" s="27">
        <v>1.4548753443988765E-2</v>
      </c>
      <c r="M132" s="27">
        <v>1.2532759895168133E-2</v>
      </c>
      <c r="N132" s="27">
        <v>1.2935958604932228E-2</v>
      </c>
      <c r="O132" s="27">
        <v>2.9534305490222502E-2</v>
      </c>
      <c r="P132" s="27">
        <v>3.5515086351723582E-2</v>
      </c>
      <c r="Q132" s="1">
        <v>3.4087090921308891E-2</v>
      </c>
      <c r="R132">
        <v>2.4544721456891457E-2</v>
      </c>
      <c r="S132">
        <v>3.4792688663396333E-2</v>
      </c>
    </row>
    <row r="133" spans="1:19" ht="12.75" x14ac:dyDescent="0.2">
      <c r="A133" s="2">
        <v>28</v>
      </c>
      <c r="B133" s="27">
        <v>9.7775687117801248E-3</v>
      </c>
      <c r="C133" s="27">
        <v>7.7447752167192118E-3</v>
      </c>
      <c r="D133" s="27">
        <v>9.4919696256970613E-3</v>
      </c>
      <c r="E133" s="27">
        <v>1.5859149250722428E-2</v>
      </c>
      <c r="F133" s="27">
        <v>9.8615684429807487E-3</v>
      </c>
      <c r="G133" s="27">
        <v>4.7879846784489206E-3</v>
      </c>
      <c r="H133" s="27">
        <v>1.6883945971372868E-2</v>
      </c>
      <c r="I133" s="27">
        <v>8.8871715610508405E-3</v>
      </c>
      <c r="J133" s="27">
        <v>1.125596398091535E-2</v>
      </c>
      <c r="K133" s="27">
        <v>1.6396747530407835E-2</v>
      </c>
      <c r="L133" s="27">
        <v>1.4615953228949577E-2</v>
      </c>
      <c r="M133" s="27">
        <v>1.6682346616490741E-2</v>
      </c>
      <c r="N133" s="27">
        <v>1.6783146293931805E-2</v>
      </c>
      <c r="O133" s="27">
        <v>2.8660708285733499E-2</v>
      </c>
      <c r="P133" s="27">
        <v>2.6073516564747053E-2</v>
      </c>
      <c r="Q133" s="1">
        <v>3.3650292319064544E-2</v>
      </c>
      <c r="R133">
        <v>1.9336738122438E-2</v>
      </c>
      <c r="S133">
        <v>2.1940729789664729E-2</v>
      </c>
    </row>
    <row r="134" spans="1:19" ht="12.75" x14ac:dyDescent="0.2">
      <c r="A134" s="2">
        <v>29</v>
      </c>
      <c r="B134" s="27">
        <v>7.5599758080772102E-3</v>
      </c>
      <c r="C134" s="27">
        <v>4.4351858074053573E-3</v>
      </c>
      <c r="D134" s="27">
        <v>1.1474363282037285E-2</v>
      </c>
      <c r="E134" s="27">
        <v>5.0063839795711721E-3</v>
      </c>
      <c r="F134" s="27">
        <v>1.7287144681136964E-2</v>
      </c>
      <c r="G134" s="27">
        <v>1.3960755325582669E-2</v>
      </c>
      <c r="H134" s="27">
        <v>1.4800752637591579E-2</v>
      </c>
      <c r="I134" s="27">
        <v>8.4335730125662135E-3</v>
      </c>
      <c r="J134" s="27">
        <v>1.9739936832201939E-2</v>
      </c>
      <c r="K134" s="27">
        <v>2.0714333714132005E-2</v>
      </c>
      <c r="L134" s="27">
        <v>1.2935958604932228E-2</v>
      </c>
      <c r="M134" s="27">
        <v>1.7891942745783183E-2</v>
      </c>
      <c r="N134" s="27">
        <v>2.3351925273839138E-2</v>
      </c>
      <c r="O134" s="27">
        <v>2.4998320005375923E-2</v>
      </c>
      <c r="P134" s="27">
        <v>4.0975068879779697E-2</v>
      </c>
      <c r="Q134" s="1">
        <v>3.9026275115919724E-2</v>
      </c>
      <c r="R134">
        <v>2.3654324306162329E-2</v>
      </c>
      <c r="S134">
        <v>2.7938310597405935E-2</v>
      </c>
    </row>
    <row r="135" spans="1:19" ht="12.75" x14ac:dyDescent="0.2">
      <c r="A135" s="2">
        <v>30</v>
      </c>
      <c r="B135" s="27">
        <v>5.9639809152611132E-3</v>
      </c>
      <c r="C135" s="27">
        <v>4.8551844634095774E-3</v>
      </c>
      <c r="D135" s="27">
        <v>2.7787111081244497E-2</v>
      </c>
      <c r="E135" s="27">
        <v>3.0391102748471222E-2</v>
      </c>
      <c r="F135" s="27">
        <v>3.3499092802902954E-2</v>
      </c>
      <c r="G135" s="27">
        <v>3.7581479739264748E-2</v>
      </c>
      <c r="H135" s="27">
        <v>1.7438344197298714E-2</v>
      </c>
      <c r="I135" s="27">
        <v>6.0143807539814872E-3</v>
      </c>
      <c r="J135" s="27">
        <v>1.7203144949936182E-2</v>
      </c>
      <c r="K135" s="27">
        <v>2.3822323768563889E-2</v>
      </c>
      <c r="L135" s="27">
        <v>1.5892749143202833E-2</v>
      </c>
      <c r="M135" s="27">
        <v>2.9248706404139596E-2</v>
      </c>
      <c r="N135" s="27">
        <v>2.6879913984275087E-2</v>
      </c>
      <c r="O135" s="27">
        <v>2.0327934950608036E-2</v>
      </c>
      <c r="P135" s="27">
        <v>2.5787917478663831E-2</v>
      </c>
      <c r="Q135" s="1">
        <v>3.4960688125797897E-2</v>
      </c>
      <c r="R135">
        <v>2.3083126133996355E-2</v>
      </c>
      <c r="S135">
        <v>1.9924736240844097E-2</v>
      </c>
    </row>
    <row r="136" spans="1:19" ht="12.75" x14ac:dyDescent="0.2">
      <c r="A136" s="2"/>
      <c r="B136" s="1"/>
      <c r="C136" s="1"/>
      <c r="D136" s="1"/>
      <c r="E136" s="1"/>
      <c r="F136" s="1"/>
      <c r="G136" s="1"/>
      <c r="H136" s="1"/>
      <c r="I136" s="1"/>
      <c r="J136" s="1"/>
      <c r="K136" s="1"/>
      <c r="L136" s="1"/>
      <c r="M136" s="1"/>
      <c r="N136" s="1"/>
      <c r="O136" s="1"/>
      <c r="P136" s="1"/>
      <c r="Q136" s="1"/>
    </row>
    <row r="137" spans="1:19" ht="12.75" x14ac:dyDescent="0.2">
      <c r="A137" s="2"/>
      <c r="B137" s="1"/>
      <c r="C137" s="1"/>
      <c r="D137" s="1"/>
      <c r="E137" s="1"/>
      <c r="F137" s="1"/>
      <c r="G137" s="1"/>
      <c r="H137" s="1"/>
      <c r="I137" s="1"/>
      <c r="J137" s="1"/>
      <c r="K137" s="1"/>
      <c r="L137" s="1"/>
      <c r="M137" s="1"/>
      <c r="N137" s="1"/>
      <c r="O137" s="1"/>
      <c r="P137" s="1"/>
      <c r="Q137" s="1"/>
    </row>
    <row r="138" spans="1:19" ht="12.75" x14ac:dyDescent="0.2">
      <c r="A138" s="2"/>
      <c r="B138" s="1"/>
      <c r="C138" s="1"/>
      <c r="D138" s="1"/>
      <c r="E138" s="1"/>
      <c r="F138" s="1"/>
      <c r="G138" s="1"/>
      <c r="H138" s="1"/>
      <c r="I138" s="1"/>
      <c r="J138" s="1"/>
      <c r="K138" s="1"/>
      <c r="L138" s="1"/>
      <c r="M138" s="1"/>
      <c r="N138" s="1"/>
      <c r="O138" s="1"/>
      <c r="P138" s="1"/>
      <c r="Q138" s="1"/>
    </row>
    <row r="139" spans="1:19" ht="12.75" x14ac:dyDescent="0.2">
      <c r="A139" s="2"/>
      <c r="B139" s="1"/>
      <c r="C139" s="1"/>
      <c r="D139" s="1"/>
      <c r="E139" s="1"/>
      <c r="F139" s="1"/>
      <c r="G139" s="1"/>
      <c r="H139" s="1"/>
      <c r="I139" s="1"/>
      <c r="J139" s="1"/>
      <c r="K139" s="1"/>
      <c r="L139" s="1"/>
      <c r="M139" s="1"/>
      <c r="N139" s="1"/>
      <c r="O139" s="1"/>
      <c r="P139" s="1"/>
      <c r="Q139" s="1"/>
    </row>
    <row r="140" spans="1:19" ht="12.75" x14ac:dyDescent="0.2">
      <c r="A140" s="2"/>
      <c r="B140" s="1"/>
      <c r="C140" s="1"/>
      <c r="D140" s="1"/>
      <c r="E140" s="1"/>
      <c r="F140" s="1"/>
      <c r="G140" s="1"/>
      <c r="H140" s="1"/>
      <c r="I140" s="1"/>
      <c r="J140" s="1"/>
      <c r="K140" s="1"/>
      <c r="L140" s="1"/>
      <c r="M140" s="1"/>
      <c r="N140" s="1"/>
      <c r="O140" s="1"/>
      <c r="P140" s="1"/>
      <c r="Q140" s="1"/>
    </row>
    <row r="141" spans="1:19" ht="12.75" x14ac:dyDescent="0.2">
      <c r="A141" s="2"/>
      <c r="B141" s="1"/>
      <c r="C141" s="1"/>
      <c r="D141" s="1"/>
      <c r="E141" s="1"/>
      <c r="F141" s="1"/>
      <c r="G141" s="1"/>
      <c r="H141" s="1"/>
      <c r="I141" s="1"/>
      <c r="J141" s="1"/>
      <c r="K141" s="1"/>
      <c r="L141" s="1"/>
      <c r="M141" s="1"/>
      <c r="N141" s="1"/>
      <c r="O141" s="1"/>
      <c r="P141" s="1"/>
      <c r="Q141" s="1"/>
    </row>
    <row r="142" spans="1:19" ht="12.75" x14ac:dyDescent="0.2">
      <c r="A142" s="2"/>
      <c r="B142" s="1"/>
      <c r="C142" s="1"/>
      <c r="D142" s="1"/>
      <c r="E142" s="1"/>
      <c r="F142" s="1"/>
      <c r="G142" s="1"/>
      <c r="H142" s="1"/>
      <c r="I142" s="1"/>
      <c r="J142" s="1"/>
      <c r="K142" s="1"/>
      <c r="L142" s="1"/>
      <c r="M142" s="1"/>
      <c r="N142" s="1"/>
      <c r="O142" s="1"/>
      <c r="P142" s="1"/>
      <c r="Q142" s="1"/>
    </row>
    <row r="143" spans="1:19" ht="12.75" x14ac:dyDescent="0.2">
      <c r="A143" s="2"/>
      <c r="B143" s="1"/>
      <c r="C143" s="1"/>
      <c r="D143" s="1"/>
      <c r="E143" s="1"/>
      <c r="F143" s="1"/>
      <c r="G143" s="1"/>
      <c r="H143" s="1"/>
      <c r="I143" s="1"/>
      <c r="J143" s="1"/>
      <c r="K143" s="1"/>
      <c r="L143" s="1"/>
      <c r="M143" s="1"/>
      <c r="N143" s="1"/>
      <c r="O143" s="1"/>
      <c r="P143" s="1"/>
      <c r="Q143" s="1"/>
    </row>
    <row r="144" spans="1:19" ht="12.75" x14ac:dyDescent="0.2">
      <c r="A144" s="2"/>
      <c r="B144" s="1"/>
      <c r="C144" s="1"/>
      <c r="D144" s="1"/>
      <c r="E144" s="1"/>
      <c r="F144" s="1"/>
      <c r="G144" s="1"/>
      <c r="H144" s="1"/>
      <c r="I144" s="1"/>
      <c r="J144" s="1"/>
      <c r="K144" s="1"/>
      <c r="L144" s="1"/>
      <c r="M144" s="1"/>
      <c r="N144" s="1"/>
      <c r="O144" s="1"/>
      <c r="P144" s="1"/>
      <c r="Q144" s="1"/>
    </row>
    <row r="145" spans="1:17" ht="12.75" x14ac:dyDescent="0.2">
      <c r="A145" s="2"/>
      <c r="B145" s="1"/>
      <c r="C145" s="1"/>
      <c r="D145" s="1"/>
      <c r="E145" s="1"/>
      <c r="F145" s="1"/>
      <c r="G145" s="1"/>
      <c r="H145" s="1"/>
      <c r="I145" s="1"/>
      <c r="J145" s="1"/>
      <c r="K145" s="1"/>
      <c r="L145" s="1"/>
      <c r="M145" s="1"/>
      <c r="N145" s="1"/>
      <c r="O145" s="1"/>
      <c r="P145" s="1"/>
      <c r="Q145" s="1"/>
    </row>
    <row r="146" spans="1:17" ht="12.75" x14ac:dyDescent="0.2">
      <c r="A146" s="2"/>
      <c r="B146" s="1"/>
      <c r="C146" s="1"/>
      <c r="D146" s="1"/>
      <c r="E146" s="1"/>
      <c r="F146" s="1"/>
      <c r="G146" s="1"/>
      <c r="H146" s="1"/>
      <c r="I146" s="1"/>
      <c r="J146" s="1"/>
      <c r="K146" s="1"/>
      <c r="L146" s="1"/>
      <c r="M146" s="1"/>
      <c r="N146" s="1"/>
      <c r="O146" s="1"/>
      <c r="P146" s="1"/>
      <c r="Q146" s="1"/>
    </row>
    <row r="147" spans="1:17" ht="12.75" x14ac:dyDescent="0.2">
      <c r="A147" s="2"/>
      <c r="B147" s="1"/>
      <c r="C147" s="1"/>
      <c r="D147" s="1"/>
      <c r="E147" s="1"/>
      <c r="F147" s="1"/>
      <c r="G147" s="1"/>
      <c r="H147" s="1"/>
      <c r="I147" s="1"/>
      <c r="J147" s="1"/>
      <c r="K147" s="1"/>
      <c r="L147" s="1"/>
      <c r="M147" s="1"/>
      <c r="N147" s="1"/>
      <c r="O147" s="1"/>
      <c r="P147" s="1"/>
      <c r="Q147" s="1"/>
    </row>
    <row r="148" spans="1:17" ht="12.75" x14ac:dyDescent="0.2">
      <c r="A148" s="2"/>
      <c r="B148"/>
      <c r="C148"/>
      <c r="D148"/>
      <c r="E148"/>
      <c r="F148"/>
      <c r="G148"/>
      <c r="H148"/>
      <c r="I148"/>
      <c r="J148"/>
      <c r="K148"/>
      <c r="L148"/>
      <c r="M148"/>
      <c r="N148"/>
      <c r="O148"/>
      <c r="P148"/>
      <c r="Q148"/>
    </row>
    <row r="149" spans="1:17" ht="12.75" x14ac:dyDescent="0.2">
      <c r="A149" s="2"/>
      <c r="B149"/>
      <c r="C149"/>
      <c r="D149"/>
      <c r="E149"/>
      <c r="F149"/>
      <c r="G149"/>
      <c r="H149"/>
      <c r="I149"/>
      <c r="J149"/>
      <c r="K149"/>
      <c r="L149"/>
      <c r="M149"/>
      <c r="N149"/>
      <c r="O149"/>
      <c r="P149"/>
      <c r="Q149"/>
    </row>
    <row r="150" spans="1:17" ht="12.75" x14ac:dyDescent="0.2">
      <c r="A150" s="2"/>
      <c r="B150"/>
      <c r="C150"/>
      <c r="D150"/>
      <c r="E150"/>
      <c r="F150"/>
      <c r="G150"/>
      <c r="H150"/>
      <c r="I150"/>
      <c r="J150"/>
      <c r="K150"/>
      <c r="L150"/>
      <c r="M150"/>
      <c r="N150"/>
      <c r="O150"/>
      <c r="P150"/>
      <c r="Q150"/>
    </row>
    <row r="151" spans="1:17" ht="12.75" x14ac:dyDescent="0.2">
      <c r="A151" s="2"/>
      <c r="B151"/>
      <c r="C151"/>
      <c r="D151"/>
      <c r="E151"/>
      <c r="F151"/>
      <c r="G151"/>
      <c r="H151"/>
      <c r="I151"/>
      <c r="J151"/>
      <c r="K151"/>
      <c r="L151"/>
      <c r="M151"/>
      <c r="N151"/>
      <c r="O151"/>
      <c r="P151"/>
      <c r="Q151"/>
    </row>
    <row r="152" spans="1:17" ht="12.75" x14ac:dyDescent="0.2">
      <c r="A152"/>
      <c r="B152"/>
      <c r="C152"/>
      <c r="D152"/>
      <c r="E152"/>
      <c r="F152"/>
      <c r="G152"/>
      <c r="H152"/>
      <c r="I152"/>
      <c r="J152"/>
      <c r="K152"/>
      <c r="L152"/>
      <c r="M152"/>
      <c r="N152"/>
      <c r="O152"/>
      <c r="P152"/>
      <c r="Q152"/>
    </row>
    <row r="153" spans="1:17" ht="12.75" x14ac:dyDescent="0.2">
      <c r="A153"/>
      <c r="B153"/>
      <c r="C153"/>
      <c r="D153"/>
      <c r="E153"/>
      <c r="F153"/>
      <c r="G153"/>
      <c r="H153"/>
      <c r="I153"/>
      <c r="J153"/>
      <c r="K153"/>
      <c r="L153"/>
      <c r="M153"/>
      <c r="N153"/>
      <c r="O153"/>
      <c r="P153"/>
      <c r="Q153"/>
    </row>
    <row r="154" spans="1:17" ht="12.75" x14ac:dyDescent="0.2">
      <c r="A154"/>
      <c r="B154"/>
      <c r="C154"/>
      <c r="D154"/>
      <c r="E154"/>
      <c r="F154"/>
      <c r="G154"/>
      <c r="H154"/>
      <c r="I154"/>
      <c r="J154"/>
      <c r="K154"/>
      <c r="L154"/>
      <c r="M154"/>
      <c r="N154"/>
      <c r="O154"/>
      <c r="P154"/>
      <c r="Q154"/>
    </row>
    <row r="155" spans="1:17" ht="12.75" x14ac:dyDescent="0.2">
      <c r="A155"/>
      <c r="B155"/>
      <c r="C155"/>
      <c r="D155"/>
      <c r="E155"/>
      <c r="F155"/>
      <c r="G155"/>
      <c r="H155"/>
      <c r="I155"/>
      <c r="J155"/>
      <c r="K155"/>
      <c r="L155"/>
      <c r="M155"/>
      <c r="N155"/>
      <c r="O155"/>
      <c r="P155"/>
      <c r="Q155"/>
    </row>
    <row r="156" spans="1:17" ht="12.75" x14ac:dyDescent="0.2">
      <c r="A156"/>
      <c r="B156"/>
      <c r="C156"/>
      <c r="D156"/>
      <c r="E156"/>
      <c r="F156"/>
      <c r="G156"/>
      <c r="H156"/>
      <c r="I156"/>
      <c r="J156"/>
      <c r="K156"/>
      <c r="L156"/>
      <c r="M156"/>
      <c r="N156"/>
      <c r="O156"/>
      <c r="P156"/>
      <c r="Q156"/>
    </row>
    <row r="157" spans="1:17" ht="12.75" x14ac:dyDescent="0.2">
      <c r="A157"/>
      <c r="B157"/>
      <c r="C157"/>
      <c r="D157"/>
      <c r="E157"/>
      <c r="F157"/>
      <c r="G157"/>
      <c r="H157"/>
      <c r="I157"/>
      <c r="J157"/>
      <c r="K157"/>
      <c r="L157"/>
      <c r="M157"/>
      <c r="N157"/>
      <c r="O157"/>
      <c r="P157"/>
      <c r="Q157"/>
    </row>
    <row r="158" spans="1:17" ht="12.75" x14ac:dyDescent="0.2">
      <c r="A158"/>
      <c r="B158"/>
      <c r="C158"/>
      <c r="D158"/>
      <c r="E158"/>
      <c r="F158"/>
      <c r="G158"/>
      <c r="H158"/>
      <c r="I158"/>
      <c r="J158"/>
      <c r="K158"/>
      <c r="L158"/>
      <c r="M158"/>
      <c r="N158"/>
      <c r="O158"/>
      <c r="P158"/>
      <c r="Q158"/>
    </row>
    <row r="159" spans="1:17" ht="12.75" x14ac:dyDescent="0.2">
      <c r="A159"/>
      <c r="B159"/>
      <c r="C159"/>
      <c r="D159"/>
      <c r="E159"/>
      <c r="F159"/>
      <c r="G159"/>
      <c r="H159"/>
      <c r="I159"/>
      <c r="J159"/>
      <c r="K159"/>
      <c r="L159"/>
      <c r="M159"/>
      <c r="N159"/>
      <c r="O159"/>
      <c r="P159"/>
      <c r="Q159"/>
    </row>
    <row r="160" spans="1:17" ht="12.75" x14ac:dyDescent="0.2">
      <c r="A160"/>
      <c r="B160"/>
      <c r="C160"/>
      <c r="D160"/>
      <c r="E160"/>
      <c r="F160"/>
      <c r="G160"/>
      <c r="H160"/>
      <c r="I160"/>
      <c r="J160"/>
      <c r="K160"/>
      <c r="L160"/>
      <c r="M160"/>
      <c r="N160"/>
      <c r="O160"/>
      <c r="P160"/>
      <c r="Q160"/>
    </row>
    <row r="161" customFormat="1" ht="12.75" x14ac:dyDescent="0.2"/>
    <row r="162" customFormat="1" ht="12.75" x14ac:dyDescent="0.2"/>
    <row r="163" customFormat="1" ht="12.75" x14ac:dyDescent="0.2"/>
    <row r="164" customFormat="1" ht="12.75" x14ac:dyDescent="0.2"/>
    <row r="165" customFormat="1" ht="12.75" x14ac:dyDescent="0.2"/>
    <row r="166" customFormat="1" ht="12.75" x14ac:dyDescent="0.2"/>
    <row r="167" customFormat="1" ht="12.75" x14ac:dyDescent="0.2"/>
    <row r="168" customFormat="1" ht="12.75" x14ac:dyDescent="0.2"/>
    <row r="169" customFormat="1" ht="12.75" x14ac:dyDescent="0.2"/>
    <row r="170" customFormat="1" ht="12.75" x14ac:dyDescent="0.2"/>
    <row r="171" customFormat="1" ht="12.75" x14ac:dyDescent="0.2"/>
    <row r="172" customFormat="1" ht="12.75" x14ac:dyDescent="0.2"/>
    <row r="173" customFormat="1" ht="12.75" x14ac:dyDescent="0.2"/>
    <row r="174" customFormat="1" ht="12.75" x14ac:dyDescent="0.2"/>
    <row r="175" customFormat="1" ht="12.75" x14ac:dyDescent="0.2"/>
    <row r="176" customFormat="1" ht="12.75" x14ac:dyDescent="0.2"/>
    <row r="177" spans="1:17" ht="12.75" x14ac:dyDescent="0.2">
      <c r="A177"/>
      <c r="B177"/>
      <c r="C177"/>
      <c r="D177"/>
      <c r="E177"/>
      <c r="F177"/>
      <c r="G177"/>
      <c r="H177"/>
      <c r="I177"/>
      <c r="J177"/>
      <c r="K177"/>
      <c r="L177"/>
      <c r="M177"/>
      <c r="N177"/>
      <c r="O177"/>
      <c r="P177"/>
      <c r="Q177"/>
    </row>
    <row r="178" spans="1:17" ht="12.75" x14ac:dyDescent="0.2">
      <c r="A178"/>
      <c r="B178"/>
      <c r="C178"/>
      <c r="D178"/>
      <c r="E178"/>
      <c r="F178"/>
      <c r="G178"/>
      <c r="H178"/>
      <c r="I178"/>
      <c r="J178"/>
      <c r="K178"/>
      <c r="L178"/>
      <c r="M178"/>
      <c r="N178"/>
      <c r="O178"/>
      <c r="P178"/>
      <c r="Q178"/>
    </row>
    <row r="179" spans="1:17" ht="12.75" x14ac:dyDescent="0.2">
      <c r="A179"/>
      <c r="B179"/>
      <c r="C179"/>
      <c r="D179"/>
      <c r="E179"/>
      <c r="F179"/>
      <c r="G179"/>
      <c r="H179"/>
      <c r="I179"/>
      <c r="J179"/>
      <c r="K179"/>
      <c r="L179"/>
      <c r="M179"/>
      <c r="N179"/>
      <c r="O179"/>
      <c r="P179"/>
      <c r="Q179"/>
    </row>
    <row r="180" spans="1:17" ht="12.75" x14ac:dyDescent="0.2">
      <c r="A180"/>
      <c r="B180"/>
      <c r="C180"/>
      <c r="D180"/>
      <c r="E180"/>
      <c r="F180"/>
      <c r="G180"/>
      <c r="H180"/>
      <c r="I180"/>
      <c r="J180"/>
      <c r="K180"/>
      <c r="L180"/>
      <c r="M180"/>
      <c r="N180"/>
      <c r="O180"/>
      <c r="P180"/>
      <c r="Q180"/>
    </row>
    <row r="181" spans="1:17" ht="12.75" x14ac:dyDescent="0.2">
      <c r="A181"/>
      <c r="B181"/>
      <c r="C181"/>
      <c r="D181"/>
      <c r="E181"/>
      <c r="F181"/>
      <c r="G181"/>
      <c r="H181"/>
      <c r="I181"/>
      <c r="J181"/>
      <c r="K181"/>
      <c r="L181"/>
      <c r="M181"/>
      <c r="N181"/>
      <c r="O181"/>
      <c r="P181"/>
      <c r="Q181"/>
    </row>
    <row r="182" spans="1:17" ht="12.75" x14ac:dyDescent="0.2">
      <c r="A182"/>
      <c r="B182"/>
      <c r="C182"/>
      <c r="D182"/>
      <c r="E182"/>
      <c r="F182"/>
      <c r="G182"/>
      <c r="H182"/>
      <c r="I182"/>
      <c r="J182"/>
      <c r="K182"/>
      <c r="L182"/>
      <c r="M182"/>
      <c r="N182"/>
      <c r="O182"/>
      <c r="P182"/>
      <c r="Q182"/>
    </row>
    <row r="183" spans="1:17" ht="12.75" x14ac:dyDescent="0.2">
      <c r="A183"/>
      <c r="B183"/>
      <c r="C183"/>
      <c r="D183"/>
      <c r="E183"/>
      <c r="F183"/>
      <c r="G183"/>
      <c r="H183"/>
      <c r="I183"/>
      <c r="J183"/>
      <c r="K183"/>
      <c r="L183"/>
      <c r="M183"/>
      <c r="N183"/>
      <c r="O183"/>
      <c r="P183"/>
      <c r="Q183"/>
    </row>
    <row r="184" spans="1:17" ht="12.75" x14ac:dyDescent="0.2">
      <c r="A184"/>
      <c r="B184"/>
      <c r="C184"/>
      <c r="D184"/>
      <c r="E184"/>
      <c r="F184"/>
      <c r="G184"/>
      <c r="H184"/>
      <c r="I184"/>
      <c r="J184"/>
      <c r="K184"/>
      <c r="L184"/>
      <c r="M184"/>
      <c r="N184"/>
      <c r="O184"/>
      <c r="P184"/>
      <c r="Q184"/>
    </row>
    <row r="185" spans="1:17" ht="12.75" x14ac:dyDescent="0.2">
      <c r="A185"/>
      <c r="B185"/>
      <c r="C185"/>
      <c r="D185"/>
      <c r="E185"/>
      <c r="F185"/>
      <c r="G185"/>
      <c r="H185"/>
      <c r="I185"/>
      <c r="J185"/>
      <c r="K185"/>
      <c r="L185"/>
      <c r="M185"/>
      <c r="N185"/>
      <c r="O185"/>
      <c r="P185"/>
      <c r="Q185"/>
    </row>
    <row r="186" spans="1:17" ht="12.75" x14ac:dyDescent="0.2">
      <c r="A186"/>
      <c r="B186"/>
      <c r="C186"/>
      <c r="D186"/>
      <c r="E186"/>
      <c r="F186"/>
      <c r="G186"/>
      <c r="H186"/>
      <c r="I186"/>
      <c r="J186"/>
      <c r="K186"/>
      <c r="L186"/>
      <c r="M186"/>
      <c r="N186"/>
      <c r="O186"/>
      <c r="P186"/>
      <c r="Q186"/>
    </row>
    <row r="187" spans="1:17" ht="12.75" x14ac:dyDescent="0.2">
      <c r="A187"/>
      <c r="B187"/>
      <c r="C187"/>
      <c r="D187"/>
      <c r="E187"/>
      <c r="F187"/>
      <c r="G187"/>
      <c r="H187"/>
      <c r="I187"/>
      <c r="J187"/>
      <c r="K187"/>
      <c r="L187"/>
      <c r="M187"/>
      <c r="N187"/>
      <c r="O187"/>
      <c r="P187"/>
      <c r="Q187"/>
    </row>
    <row r="188" spans="1:17" ht="12.75" x14ac:dyDescent="0.2">
      <c r="A188"/>
      <c r="B188"/>
      <c r="C188"/>
      <c r="D188"/>
      <c r="E188"/>
      <c r="F188"/>
      <c r="G188"/>
      <c r="H188"/>
      <c r="I188"/>
      <c r="J188"/>
      <c r="K188"/>
      <c r="L188"/>
      <c r="M188"/>
      <c r="N188"/>
      <c r="O188"/>
      <c r="P188"/>
      <c r="Q188"/>
    </row>
    <row r="189" spans="1:17" ht="12.75" x14ac:dyDescent="0.2">
      <c r="A189"/>
      <c r="B189"/>
      <c r="C189"/>
      <c r="D189"/>
      <c r="E189"/>
      <c r="F189"/>
      <c r="G189"/>
      <c r="H189"/>
      <c r="I189"/>
      <c r="J189"/>
      <c r="K189"/>
      <c r="L189"/>
      <c r="M189"/>
      <c r="N189"/>
      <c r="O189"/>
      <c r="P189"/>
      <c r="Q189"/>
    </row>
    <row r="190" spans="1:17" ht="12.75" x14ac:dyDescent="0.2">
      <c r="A190"/>
      <c r="B190"/>
      <c r="C190"/>
      <c r="D190"/>
      <c r="E190"/>
      <c r="F190"/>
      <c r="G190"/>
      <c r="H190"/>
      <c r="I190"/>
      <c r="J190"/>
      <c r="K190"/>
      <c r="L190"/>
      <c r="M190"/>
      <c r="N190"/>
      <c r="O190"/>
      <c r="P190"/>
      <c r="Q190"/>
    </row>
    <row r="191" spans="1:17" x14ac:dyDescent="0.25">
      <c r="A191"/>
      <c r="B191"/>
      <c r="C191"/>
      <c r="D191"/>
      <c r="E191"/>
      <c r="F191"/>
    </row>
    <row r="192" spans="1:17" x14ac:dyDescent="0.25">
      <c r="A192"/>
      <c r="B192"/>
      <c r="C192"/>
      <c r="D192"/>
      <c r="E192"/>
      <c r="F192"/>
    </row>
    <row r="193" spans="1:6" x14ac:dyDescent="0.25">
      <c r="A193"/>
      <c r="B193"/>
      <c r="C193"/>
      <c r="D193"/>
      <c r="E193"/>
      <c r="F193"/>
    </row>
    <row r="194" spans="1:6" x14ac:dyDescent="0.25">
      <c r="A194"/>
      <c r="B194"/>
      <c r="C194"/>
      <c r="D194"/>
      <c r="E194"/>
      <c r="F194"/>
    </row>
    <row r="195" spans="1:6" x14ac:dyDescent="0.25">
      <c r="A195"/>
      <c r="B195"/>
      <c r="C195"/>
      <c r="D195"/>
      <c r="E195"/>
      <c r="F195"/>
    </row>
    <row r="196" spans="1:6" x14ac:dyDescent="0.25">
      <c r="A196"/>
      <c r="B196"/>
      <c r="C196"/>
      <c r="D196"/>
      <c r="E196"/>
      <c r="F196"/>
    </row>
    <row r="197" spans="1:6" x14ac:dyDescent="0.25">
      <c r="A197"/>
      <c r="B197"/>
      <c r="C197"/>
      <c r="D197"/>
      <c r="E197"/>
      <c r="F197"/>
    </row>
    <row r="198" spans="1:6" x14ac:dyDescent="0.25">
      <c r="A198"/>
      <c r="B198"/>
      <c r="C198"/>
      <c r="D198"/>
      <c r="E198"/>
      <c r="F198"/>
    </row>
    <row r="199" spans="1:6" x14ac:dyDescent="0.25">
      <c r="A199"/>
      <c r="B199"/>
      <c r="C199"/>
      <c r="D199"/>
      <c r="E199"/>
      <c r="F199"/>
    </row>
    <row r="200" spans="1:6" x14ac:dyDescent="0.25">
      <c r="A200"/>
      <c r="B200"/>
      <c r="C200"/>
      <c r="D200"/>
      <c r="E200"/>
      <c r="F200"/>
    </row>
    <row r="201" spans="1:6" x14ac:dyDescent="0.25">
      <c r="A201"/>
      <c r="B201"/>
      <c r="C201"/>
      <c r="D201"/>
      <c r="E201"/>
      <c r="F201"/>
    </row>
    <row r="202" spans="1:6" x14ac:dyDescent="0.25">
      <c r="A202"/>
      <c r="B202"/>
      <c r="C202"/>
      <c r="D202"/>
      <c r="E202"/>
      <c r="F202"/>
    </row>
    <row r="203" spans="1:6" x14ac:dyDescent="0.25">
      <c r="A203"/>
      <c r="B203"/>
      <c r="C203"/>
      <c r="D203"/>
      <c r="E203"/>
      <c r="F203"/>
    </row>
    <row r="204" spans="1:6" x14ac:dyDescent="0.25">
      <c r="A204"/>
      <c r="B204"/>
      <c r="C204"/>
      <c r="D204"/>
      <c r="E204"/>
      <c r="F204"/>
    </row>
    <row r="205" spans="1:6" x14ac:dyDescent="0.25">
      <c r="A205"/>
      <c r="B205"/>
      <c r="C205"/>
      <c r="D205"/>
      <c r="E205"/>
      <c r="F205"/>
    </row>
    <row r="206" spans="1:6" x14ac:dyDescent="0.25">
      <c r="A206"/>
      <c r="B206"/>
      <c r="C206"/>
      <c r="D206"/>
      <c r="E206"/>
      <c r="F206"/>
    </row>
    <row r="207" spans="1:6" x14ac:dyDescent="0.25">
      <c r="A207"/>
      <c r="B207"/>
      <c r="C207"/>
      <c r="D207"/>
      <c r="E207"/>
      <c r="F207"/>
    </row>
    <row r="208" spans="1:6" x14ac:dyDescent="0.25">
      <c r="A208"/>
      <c r="B208"/>
      <c r="C208"/>
      <c r="D208"/>
      <c r="E208"/>
      <c r="F208"/>
    </row>
    <row r="209" spans="1:6" x14ac:dyDescent="0.25">
      <c r="A209"/>
      <c r="B209"/>
      <c r="C209"/>
      <c r="D209"/>
      <c r="E209"/>
      <c r="F209"/>
    </row>
    <row r="210" spans="1:6" x14ac:dyDescent="0.25">
      <c r="A210"/>
      <c r="B210"/>
      <c r="C210"/>
      <c r="D210"/>
      <c r="E210"/>
      <c r="F210"/>
    </row>
    <row r="211" spans="1:6" x14ac:dyDescent="0.25">
      <c r="A211"/>
      <c r="B211"/>
      <c r="C211"/>
      <c r="D211"/>
      <c r="E211"/>
      <c r="F211"/>
    </row>
    <row r="212" spans="1:6" x14ac:dyDescent="0.25">
      <c r="A212"/>
      <c r="B212"/>
      <c r="C212"/>
      <c r="D212"/>
      <c r="E212"/>
      <c r="F212"/>
    </row>
    <row r="213" spans="1:6" x14ac:dyDescent="0.25">
      <c r="A213"/>
      <c r="B213"/>
      <c r="C213"/>
      <c r="D213"/>
      <c r="E213"/>
      <c r="F213"/>
    </row>
    <row r="214" spans="1:6" x14ac:dyDescent="0.25">
      <c r="A214"/>
      <c r="B214"/>
      <c r="C214"/>
      <c r="D214"/>
      <c r="E214"/>
      <c r="F214"/>
    </row>
    <row r="215" spans="1:6" x14ac:dyDescent="0.25">
      <c r="A215"/>
      <c r="B215"/>
      <c r="C215"/>
      <c r="D215"/>
      <c r="E215"/>
      <c r="F215"/>
    </row>
    <row r="216" spans="1:6" x14ac:dyDescent="0.25">
      <c r="A216"/>
      <c r="B216"/>
      <c r="C216"/>
      <c r="D216"/>
      <c r="E216"/>
      <c r="F216"/>
    </row>
    <row r="217" spans="1:6" x14ac:dyDescent="0.25">
      <c r="A217"/>
      <c r="B217"/>
      <c r="C217"/>
      <c r="D217"/>
      <c r="E217"/>
      <c r="F217"/>
    </row>
    <row r="218" spans="1:6" x14ac:dyDescent="0.25">
      <c r="A218"/>
      <c r="B218"/>
      <c r="C218"/>
      <c r="D218"/>
      <c r="E218"/>
      <c r="F218"/>
    </row>
    <row r="219" spans="1:6" x14ac:dyDescent="0.25">
      <c r="A219"/>
      <c r="B219"/>
      <c r="C219"/>
      <c r="D219"/>
      <c r="E219"/>
      <c r="F219"/>
    </row>
    <row r="220" spans="1:6" x14ac:dyDescent="0.25">
      <c r="A220"/>
      <c r="B220"/>
      <c r="C220"/>
      <c r="D220"/>
      <c r="E220"/>
      <c r="F220"/>
    </row>
    <row r="221" spans="1:6" x14ac:dyDescent="0.25">
      <c r="A221"/>
      <c r="B221"/>
      <c r="C221"/>
      <c r="D221"/>
      <c r="E221"/>
      <c r="F221"/>
    </row>
    <row r="222" spans="1:6" x14ac:dyDescent="0.25">
      <c r="A222"/>
      <c r="B222"/>
      <c r="C222"/>
      <c r="D222"/>
      <c r="E222"/>
      <c r="F222"/>
    </row>
    <row r="223" spans="1:6" x14ac:dyDescent="0.25">
      <c r="A223"/>
      <c r="B223"/>
      <c r="C223"/>
      <c r="D223"/>
      <c r="E223"/>
      <c r="F223"/>
    </row>
    <row r="224" spans="1:6" x14ac:dyDescent="0.25">
      <c r="A224"/>
      <c r="B224"/>
      <c r="C224"/>
      <c r="D224"/>
      <c r="E224"/>
      <c r="F224"/>
    </row>
    <row r="225" spans="1:6" x14ac:dyDescent="0.25">
      <c r="A225"/>
      <c r="B225"/>
      <c r="C225"/>
      <c r="D225"/>
      <c r="E225"/>
      <c r="F225"/>
    </row>
    <row r="226" spans="1:6" x14ac:dyDescent="0.25">
      <c r="A226"/>
      <c r="B226"/>
      <c r="C226"/>
      <c r="D226"/>
      <c r="E226"/>
      <c r="F226"/>
    </row>
    <row r="227" spans="1:6" x14ac:dyDescent="0.25">
      <c r="A227"/>
      <c r="B227"/>
      <c r="C227"/>
      <c r="D227"/>
      <c r="E227"/>
      <c r="F227"/>
    </row>
    <row r="228" spans="1:6" x14ac:dyDescent="0.25">
      <c r="A228"/>
      <c r="B228"/>
      <c r="C228"/>
      <c r="D228"/>
      <c r="E228"/>
      <c r="F228"/>
    </row>
    <row r="229" spans="1:6" x14ac:dyDescent="0.25">
      <c r="A229"/>
      <c r="B229"/>
      <c r="C229"/>
      <c r="D229"/>
      <c r="E229"/>
      <c r="F229"/>
    </row>
    <row r="230" spans="1:6" x14ac:dyDescent="0.25">
      <c r="A230"/>
      <c r="B230"/>
      <c r="C230"/>
      <c r="D230"/>
      <c r="E230"/>
      <c r="F230"/>
    </row>
    <row r="231" spans="1:6" x14ac:dyDescent="0.25">
      <c r="A231"/>
      <c r="B231"/>
      <c r="C231"/>
      <c r="D231"/>
      <c r="E231"/>
      <c r="F231"/>
    </row>
    <row r="232" spans="1:6" x14ac:dyDescent="0.25">
      <c r="A232"/>
      <c r="B232"/>
      <c r="C232"/>
      <c r="D232"/>
      <c r="E232"/>
      <c r="F232"/>
    </row>
    <row r="233" spans="1:6" x14ac:dyDescent="0.25">
      <c r="A233"/>
      <c r="B233"/>
      <c r="C233"/>
      <c r="D233"/>
      <c r="E233"/>
      <c r="F233"/>
    </row>
    <row r="234" spans="1:6" x14ac:dyDescent="0.25">
      <c r="A234"/>
      <c r="B234"/>
      <c r="C234"/>
      <c r="D234"/>
      <c r="E234"/>
      <c r="F234"/>
    </row>
    <row r="235" spans="1:6" x14ac:dyDescent="0.25">
      <c r="A235"/>
      <c r="B235"/>
      <c r="C235"/>
      <c r="D235"/>
      <c r="E235"/>
      <c r="F235"/>
    </row>
    <row r="236" spans="1:6" x14ac:dyDescent="0.25">
      <c r="A236"/>
      <c r="B236"/>
      <c r="C236"/>
      <c r="D236"/>
      <c r="E236"/>
      <c r="F236"/>
    </row>
    <row r="237" spans="1:6" x14ac:dyDescent="0.25">
      <c r="A237"/>
      <c r="B237"/>
      <c r="C237"/>
      <c r="D237"/>
      <c r="E237"/>
      <c r="F237"/>
    </row>
    <row r="238" spans="1:6" x14ac:dyDescent="0.25">
      <c r="A238"/>
      <c r="B238"/>
      <c r="C238"/>
      <c r="D238"/>
      <c r="E238"/>
      <c r="F238"/>
    </row>
    <row r="239" spans="1:6" x14ac:dyDescent="0.25">
      <c r="A239"/>
      <c r="B239"/>
      <c r="C239"/>
      <c r="D239"/>
      <c r="E239"/>
      <c r="F239"/>
    </row>
    <row r="240" spans="1:6" x14ac:dyDescent="0.25">
      <c r="A240"/>
      <c r="B240"/>
      <c r="C240"/>
      <c r="D240"/>
      <c r="E240"/>
      <c r="F240"/>
    </row>
    <row r="241" spans="1:6" x14ac:dyDescent="0.25">
      <c r="A241"/>
      <c r="B241"/>
      <c r="C241"/>
      <c r="D241"/>
      <c r="E241"/>
      <c r="F241"/>
    </row>
    <row r="242" spans="1:6" x14ac:dyDescent="0.25">
      <c r="A242"/>
      <c r="B242"/>
      <c r="C242"/>
      <c r="D242"/>
      <c r="E242"/>
      <c r="F242"/>
    </row>
    <row r="243" spans="1:6" x14ac:dyDescent="0.25">
      <c r="A243"/>
      <c r="B243"/>
      <c r="C243"/>
      <c r="D243"/>
      <c r="E243"/>
      <c r="F243"/>
    </row>
    <row r="244" spans="1:6" x14ac:dyDescent="0.25">
      <c r="A244"/>
      <c r="B244"/>
      <c r="C244"/>
      <c r="D244"/>
      <c r="E244"/>
      <c r="F244"/>
    </row>
    <row r="245" spans="1:6" x14ac:dyDescent="0.25">
      <c r="A245"/>
      <c r="B245"/>
      <c r="C245"/>
      <c r="D245"/>
      <c r="E245"/>
      <c r="F245"/>
    </row>
    <row r="246" spans="1:6" x14ac:dyDescent="0.25">
      <c r="A246"/>
      <c r="B246"/>
      <c r="C246"/>
      <c r="D246"/>
      <c r="E246"/>
      <c r="F246"/>
    </row>
    <row r="247" spans="1:6" x14ac:dyDescent="0.25">
      <c r="A247"/>
      <c r="B247"/>
      <c r="C247"/>
      <c r="D247"/>
      <c r="E247"/>
      <c r="F247"/>
    </row>
    <row r="248" spans="1:6" x14ac:dyDescent="0.25">
      <c r="A248"/>
      <c r="B248"/>
      <c r="C248"/>
      <c r="D248"/>
      <c r="E248"/>
      <c r="F248"/>
    </row>
    <row r="249" spans="1:6" x14ac:dyDescent="0.25">
      <c r="A249"/>
      <c r="B249"/>
      <c r="C249"/>
      <c r="D249"/>
      <c r="E249"/>
      <c r="F249"/>
    </row>
    <row r="250" spans="1:6" x14ac:dyDescent="0.25">
      <c r="A250"/>
      <c r="B250"/>
      <c r="C250"/>
      <c r="D250"/>
      <c r="E250"/>
      <c r="F250"/>
    </row>
    <row r="251" spans="1:6" x14ac:dyDescent="0.25">
      <c r="A251"/>
      <c r="B251"/>
      <c r="C251"/>
      <c r="D251"/>
      <c r="E251"/>
      <c r="F251"/>
    </row>
    <row r="252" spans="1:6" x14ac:dyDescent="0.25">
      <c r="A252"/>
      <c r="B252"/>
      <c r="C252"/>
      <c r="D252"/>
      <c r="E252"/>
      <c r="F252"/>
    </row>
    <row r="253" spans="1:6" x14ac:dyDescent="0.25">
      <c r="A253"/>
      <c r="B253"/>
      <c r="C253"/>
      <c r="D253"/>
      <c r="E253"/>
      <c r="F253"/>
    </row>
    <row r="254" spans="1:6" x14ac:dyDescent="0.25">
      <c r="A254"/>
      <c r="B254"/>
      <c r="C254"/>
      <c r="D254"/>
      <c r="E254"/>
      <c r="F254"/>
    </row>
    <row r="255" spans="1:6" x14ac:dyDescent="0.25">
      <c r="A255"/>
      <c r="B255"/>
      <c r="C255"/>
      <c r="D255"/>
      <c r="E255"/>
      <c r="F255"/>
    </row>
    <row r="256" spans="1:6" x14ac:dyDescent="0.25">
      <c r="A256"/>
      <c r="B256"/>
      <c r="C256"/>
      <c r="D256"/>
      <c r="E256"/>
      <c r="F256"/>
    </row>
    <row r="257" spans="1:6" x14ac:dyDescent="0.25">
      <c r="A257"/>
      <c r="B257"/>
      <c r="C257"/>
      <c r="D257"/>
      <c r="E257"/>
      <c r="F257"/>
    </row>
    <row r="258" spans="1:6" x14ac:dyDescent="0.25">
      <c r="A258"/>
      <c r="B258"/>
      <c r="C258"/>
      <c r="D258"/>
      <c r="E258"/>
      <c r="F258"/>
    </row>
    <row r="259" spans="1:6" x14ac:dyDescent="0.25">
      <c r="A259"/>
      <c r="B259"/>
      <c r="C259"/>
      <c r="D259"/>
      <c r="E259"/>
      <c r="F259"/>
    </row>
    <row r="260" spans="1:6" x14ac:dyDescent="0.25">
      <c r="A260"/>
      <c r="B260"/>
      <c r="C260"/>
      <c r="D260"/>
      <c r="E260"/>
      <c r="F260"/>
    </row>
    <row r="261" spans="1:6" x14ac:dyDescent="0.25">
      <c r="A261"/>
      <c r="B261"/>
      <c r="C261"/>
      <c r="D261"/>
      <c r="E261"/>
      <c r="F261"/>
    </row>
    <row r="262" spans="1:6" x14ac:dyDescent="0.25">
      <c r="A262"/>
      <c r="B262"/>
      <c r="C262"/>
      <c r="D262"/>
      <c r="E262"/>
      <c r="F262"/>
    </row>
    <row r="263" spans="1:6" x14ac:dyDescent="0.25">
      <c r="A263"/>
      <c r="B263"/>
      <c r="C263"/>
      <c r="D263"/>
      <c r="E263"/>
      <c r="F263"/>
    </row>
    <row r="264" spans="1:6" x14ac:dyDescent="0.25">
      <c r="A264"/>
      <c r="B264"/>
      <c r="C264"/>
      <c r="D264"/>
      <c r="E264"/>
      <c r="F264"/>
    </row>
    <row r="265" spans="1:6" x14ac:dyDescent="0.25">
      <c r="A265"/>
      <c r="B265"/>
      <c r="C265"/>
      <c r="D265"/>
      <c r="E265"/>
      <c r="F265"/>
    </row>
    <row r="266" spans="1:6" x14ac:dyDescent="0.25">
      <c r="A266"/>
      <c r="B266"/>
      <c r="C266"/>
      <c r="D266"/>
      <c r="E266"/>
      <c r="F266"/>
    </row>
    <row r="267" spans="1:6" x14ac:dyDescent="0.25">
      <c r="A267"/>
      <c r="B267"/>
      <c r="C267"/>
      <c r="D267"/>
      <c r="E267"/>
      <c r="F267"/>
    </row>
    <row r="268" spans="1:6" x14ac:dyDescent="0.25">
      <c r="A268"/>
      <c r="B268"/>
      <c r="C268"/>
      <c r="D268"/>
      <c r="E268"/>
      <c r="F268"/>
    </row>
    <row r="269" spans="1:6" x14ac:dyDescent="0.25">
      <c r="A269"/>
      <c r="B269"/>
      <c r="C269"/>
      <c r="D269"/>
      <c r="E269"/>
      <c r="F269"/>
    </row>
    <row r="270" spans="1:6" x14ac:dyDescent="0.25">
      <c r="A270"/>
      <c r="B270"/>
      <c r="C270"/>
      <c r="D270"/>
      <c r="E270"/>
      <c r="F270"/>
    </row>
    <row r="271" spans="1:6" x14ac:dyDescent="0.25">
      <c r="A271"/>
      <c r="B271"/>
      <c r="C271"/>
      <c r="D271"/>
      <c r="E271"/>
      <c r="F271"/>
    </row>
    <row r="272" spans="1:6" x14ac:dyDescent="0.25">
      <c r="A272"/>
      <c r="B272"/>
      <c r="C272"/>
      <c r="D272"/>
      <c r="E272"/>
      <c r="F272"/>
    </row>
    <row r="273" spans="1:6" x14ac:dyDescent="0.25">
      <c r="A273"/>
      <c r="B273"/>
      <c r="C273"/>
      <c r="D273"/>
      <c r="E273"/>
      <c r="F273"/>
    </row>
    <row r="274" spans="1:6" x14ac:dyDescent="0.25">
      <c r="A274"/>
      <c r="B274"/>
      <c r="C274"/>
      <c r="D274"/>
      <c r="E274"/>
      <c r="F274"/>
    </row>
    <row r="275" spans="1:6" x14ac:dyDescent="0.25">
      <c r="A275"/>
      <c r="B275"/>
      <c r="C275"/>
      <c r="D275"/>
      <c r="E275"/>
      <c r="F275"/>
    </row>
    <row r="276" spans="1:6" x14ac:dyDescent="0.25">
      <c r="A276"/>
      <c r="B276"/>
      <c r="C276"/>
      <c r="D276"/>
      <c r="E276"/>
      <c r="F276"/>
    </row>
    <row r="277" spans="1:6" x14ac:dyDescent="0.25">
      <c r="A277"/>
      <c r="B277"/>
      <c r="C277"/>
      <c r="D277"/>
      <c r="E277"/>
      <c r="F277"/>
    </row>
    <row r="278" spans="1:6" x14ac:dyDescent="0.25">
      <c r="A278"/>
      <c r="B278"/>
      <c r="C278"/>
      <c r="D278"/>
      <c r="E278"/>
      <c r="F278"/>
    </row>
    <row r="279" spans="1:6" x14ac:dyDescent="0.25">
      <c r="A279"/>
      <c r="B279"/>
      <c r="C279"/>
      <c r="D279"/>
      <c r="E279"/>
      <c r="F279"/>
    </row>
    <row r="280" spans="1:6" x14ac:dyDescent="0.25">
      <c r="A280"/>
      <c r="B280"/>
      <c r="C280"/>
      <c r="D280"/>
      <c r="E280"/>
      <c r="F280"/>
    </row>
    <row r="281" spans="1:6" x14ac:dyDescent="0.25">
      <c r="A281"/>
      <c r="B281"/>
      <c r="C281"/>
      <c r="D281"/>
      <c r="E281"/>
      <c r="F281"/>
    </row>
    <row r="282" spans="1:6" x14ac:dyDescent="0.25">
      <c r="A282"/>
      <c r="B282"/>
      <c r="C282"/>
      <c r="D282"/>
      <c r="E282"/>
      <c r="F282"/>
    </row>
    <row r="283" spans="1:6" x14ac:dyDescent="0.25">
      <c r="A283"/>
      <c r="B283"/>
      <c r="C283"/>
      <c r="D283"/>
      <c r="E283"/>
      <c r="F283"/>
    </row>
    <row r="284" spans="1:6" x14ac:dyDescent="0.25">
      <c r="A284"/>
      <c r="B284"/>
      <c r="C284"/>
      <c r="D284"/>
      <c r="E284"/>
      <c r="F284"/>
    </row>
    <row r="285" spans="1:6" x14ac:dyDescent="0.25">
      <c r="A285"/>
      <c r="B285"/>
      <c r="C285"/>
      <c r="D285"/>
      <c r="E285"/>
      <c r="F285"/>
    </row>
    <row r="286" spans="1:6" x14ac:dyDescent="0.25">
      <c r="A286"/>
      <c r="B286"/>
      <c r="C286"/>
      <c r="D286"/>
      <c r="E286"/>
      <c r="F286"/>
    </row>
    <row r="287" spans="1:6" x14ac:dyDescent="0.25">
      <c r="A287"/>
      <c r="B287"/>
      <c r="C287"/>
      <c r="D287"/>
      <c r="E287"/>
      <c r="F287"/>
    </row>
    <row r="288" spans="1:6" x14ac:dyDescent="0.25">
      <c r="A288"/>
      <c r="B288"/>
      <c r="C288"/>
      <c r="D288"/>
      <c r="E288"/>
      <c r="F288"/>
    </row>
    <row r="289" spans="1:6" x14ac:dyDescent="0.25">
      <c r="A289"/>
      <c r="B289"/>
      <c r="C289"/>
      <c r="D289"/>
      <c r="E289"/>
      <c r="F289"/>
    </row>
    <row r="290" spans="1:6" x14ac:dyDescent="0.25">
      <c r="A290"/>
      <c r="B290"/>
      <c r="C290"/>
      <c r="D290"/>
      <c r="E290"/>
      <c r="F290"/>
    </row>
    <row r="291" spans="1:6" x14ac:dyDescent="0.25">
      <c r="A291"/>
      <c r="B291"/>
      <c r="C291"/>
      <c r="D291"/>
      <c r="E291"/>
      <c r="F291"/>
    </row>
    <row r="292" spans="1:6" x14ac:dyDescent="0.25">
      <c r="A292"/>
      <c r="B292"/>
      <c r="C292"/>
      <c r="D292"/>
      <c r="E292"/>
      <c r="F292"/>
    </row>
    <row r="293" spans="1:6" x14ac:dyDescent="0.25">
      <c r="A293"/>
      <c r="B293"/>
      <c r="C293"/>
      <c r="D293"/>
      <c r="E293"/>
      <c r="F293"/>
    </row>
    <row r="294" spans="1:6" x14ac:dyDescent="0.25">
      <c r="A294"/>
      <c r="B294"/>
      <c r="C294"/>
      <c r="D294"/>
      <c r="E294"/>
      <c r="F294"/>
    </row>
    <row r="295" spans="1:6" x14ac:dyDescent="0.25">
      <c r="A295"/>
      <c r="B295"/>
      <c r="C295"/>
      <c r="D295"/>
      <c r="E295"/>
      <c r="F295"/>
    </row>
    <row r="296" spans="1:6" x14ac:dyDescent="0.25">
      <c r="A296"/>
      <c r="B296"/>
      <c r="C296"/>
      <c r="D296"/>
      <c r="E296"/>
      <c r="F296"/>
    </row>
    <row r="297" spans="1:6" x14ac:dyDescent="0.25">
      <c r="A297"/>
      <c r="B297"/>
      <c r="C297"/>
      <c r="D297"/>
      <c r="E297"/>
      <c r="F297"/>
    </row>
    <row r="298" spans="1:6" x14ac:dyDescent="0.25">
      <c r="A298"/>
      <c r="B298"/>
      <c r="C298"/>
      <c r="D298"/>
      <c r="E298"/>
      <c r="F298"/>
    </row>
    <row r="299" spans="1:6" x14ac:dyDescent="0.25">
      <c r="A299"/>
      <c r="B299"/>
      <c r="C299"/>
      <c r="D299"/>
      <c r="E299"/>
      <c r="F299"/>
    </row>
    <row r="300" spans="1:6" x14ac:dyDescent="0.25">
      <c r="A300"/>
      <c r="B300"/>
      <c r="C300"/>
      <c r="D300"/>
      <c r="E300"/>
      <c r="F300"/>
    </row>
    <row r="301" spans="1:6" x14ac:dyDescent="0.25">
      <c r="A301"/>
      <c r="B301"/>
      <c r="C301"/>
      <c r="D301"/>
      <c r="E301"/>
      <c r="F301"/>
    </row>
    <row r="302" spans="1:6" x14ac:dyDescent="0.25">
      <c r="A302"/>
      <c r="B302"/>
      <c r="C302"/>
      <c r="D302"/>
      <c r="E302"/>
      <c r="F302"/>
    </row>
    <row r="303" spans="1:6" x14ac:dyDescent="0.25">
      <c r="A303"/>
      <c r="B303"/>
      <c r="C303"/>
      <c r="D303"/>
      <c r="E303"/>
      <c r="F303"/>
    </row>
    <row r="304" spans="1:6" x14ac:dyDescent="0.25">
      <c r="A304"/>
      <c r="B304"/>
      <c r="C304"/>
      <c r="D304"/>
      <c r="E304"/>
      <c r="F304"/>
    </row>
    <row r="305" spans="1:6" x14ac:dyDescent="0.25">
      <c r="A305"/>
      <c r="B305"/>
      <c r="C305"/>
      <c r="D305"/>
      <c r="E305"/>
      <c r="F305"/>
    </row>
    <row r="306" spans="1:6" x14ac:dyDescent="0.25">
      <c r="A306"/>
      <c r="B306"/>
      <c r="C306"/>
      <c r="D306"/>
      <c r="E306"/>
      <c r="F306"/>
    </row>
    <row r="307" spans="1:6" x14ac:dyDescent="0.25">
      <c r="A307"/>
      <c r="B307"/>
      <c r="C307"/>
      <c r="D307"/>
      <c r="E307"/>
      <c r="F307"/>
    </row>
    <row r="308" spans="1:6" x14ac:dyDescent="0.25">
      <c r="A308"/>
      <c r="B308"/>
      <c r="C308"/>
      <c r="D308"/>
      <c r="E308"/>
      <c r="F308"/>
    </row>
    <row r="309" spans="1:6" x14ac:dyDescent="0.25">
      <c r="A309"/>
      <c r="B309"/>
      <c r="C309"/>
      <c r="D309"/>
      <c r="E309"/>
      <c r="F309"/>
    </row>
    <row r="310" spans="1:6" x14ac:dyDescent="0.25">
      <c r="A310"/>
      <c r="B310"/>
      <c r="C310"/>
      <c r="D310"/>
      <c r="E310"/>
      <c r="F310"/>
    </row>
    <row r="311" spans="1:6" x14ac:dyDescent="0.25">
      <c r="A311"/>
      <c r="B311"/>
      <c r="C311"/>
      <c r="D311"/>
      <c r="E311"/>
      <c r="F311"/>
    </row>
    <row r="312" spans="1:6" x14ac:dyDescent="0.25">
      <c r="A312"/>
      <c r="B312"/>
      <c r="C312"/>
      <c r="D312"/>
      <c r="E312"/>
      <c r="F312"/>
    </row>
    <row r="313" spans="1:6" x14ac:dyDescent="0.25">
      <c r="A313"/>
      <c r="B313"/>
      <c r="C313"/>
      <c r="D313"/>
      <c r="E313"/>
      <c r="F313"/>
    </row>
    <row r="314" spans="1:6" x14ac:dyDescent="0.25">
      <c r="A314"/>
      <c r="B314"/>
      <c r="C314"/>
      <c r="D314"/>
      <c r="E314"/>
      <c r="F314"/>
    </row>
    <row r="315" spans="1:6" x14ac:dyDescent="0.25">
      <c r="A315"/>
      <c r="B315"/>
      <c r="C315"/>
      <c r="D315"/>
      <c r="E315"/>
      <c r="F315"/>
    </row>
    <row r="316" spans="1:6" x14ac:dyDescent="0.25">
      <c r="A316"/>
      <c r="B316"/>
      <c r="C316"/>
      <c r="D316"/>
      <c r="E316"/>
      <c r="F316"/>
    </row>
    <row r="317" spans="1:6" x14ac:dyDescent="0.25">
      <c r="A317"/>
      <c r="B317"/>
      <c r="C317"/>
      <c r="D317"/>
      <c r="E317"/>
      <c r="F317"/>
    </row>
    <row r="318" spans="1:6" x14ac:dyDescent="0.25">
      <c r="A318"/>
      <c r="B318"/>
      <c r="C318"/>
      <c r="D318"/>
      <c r="E318"/>
      <c r="F318"/>
    </row>
    <row r="319" spans="1:6" x14ac:dyDescent="0.25">
      <c r="A319"/>
      <c r="B319"/>
      <c r="C319"/>
      <c r="D319"/>
      <c r="E319"/>
      <c r="F319"/>
    </row>
    <row r="320" spans="1:6" x14ac:dyDescent="0.25">
      <c r="A320"/>
      <c r="B320"/>
      <c r="C320"/>
      <c r="D320"/>
      <c r="E320"/>
      <c r="F320"/>
    </row>
    <row r="321" spans="1:6" x14ac:dyDescent="0.25">
      <c r="A321"/>
      <c r="B321"/>
      <c r="C321"/>
      <c r="D321"/>
      <c r="E321"/>
      <c r="F321"/>
    </row>
    <row r="322" spans="1:6" x14ac:dyDescent="0.25">
      <c r="A322"/>
      <c r="B322"/>
      <c r="C322"/>
      <c r="D322"/>
      <c r="E322"/>
      <c r="F322"/>
    </row>
    <row r="323" spans="1:6" x14ac:dyDescent="0.25">
      <c r="A323"/>
      <c r="B323"/>
      <c r="C323"/>
      <c r="D323"/>
      <c r="E323"/>
      <c r="F323"/>
    </row>
    <row r="324" spans="1:6" x14ac:dyDescent="0.25">
      <c r="A324"/>
      <c r="B324"/>
      <c r="C324"/>
      <c r="D324"/>
      <c r="E324"/>
      <c r="F324"/>
    </row>
    <row r="325" spans="1:6" x14ac:dyDescent="0.25">
      <c r="A325"/>
      <c r="B325"/>
      <c r="C325"/>
      <c r="D325"/>
      <c r="E325"/>
      <c r="F325"/>
    </row>
    <row r="326" spans="1:6" x14ac:dyDescent="0.25">
      <c r="A326"/>
      <c r="B326"/>
      <c r="C326"/>
      <c r="D326"/>
      <c r="E326"/>
      <c r="F326"/>
    </row>
    <row r="327" spans="1:6" x14ac:dyDescent="0.25">
      <c r="A327"/>
      <c r="B327"/>
      <c r="C327"/>
      <c r="D327"/>
      <c r="E327"/>
      <c r="F327"/>
    </row>
    <row r="328" spans="1:6" x14ac:dyDescent="0.25">
      <c r="A328"/>
      <c r="B328"/>
      <c r="C328"/>
      <c r="D328"/>
      <c r="E328"/>
      <c r="F328"/>
    </row>
    <row r="329" spans="1:6" x14ac:dyDescent="0.25">
      <c r="A329"/>
      <c r="B329"/>
      <c r="C329"/>
      <c r="D329"/>
      <c r="E329"/>
      <c r="F329"/>
    </row>
    <row r="330" spans="1:6" x14ac:dyDescent="0.25">
      <c r="A330"/>
      <c r="B330"/>
      <c r="C330"/>
      <c r="D330"/>
      <c r="E330"/>
      <c r="F330"/>
    </row>
    <row r="331" spans="1:6" x14ac:dyDescent="0.25">
      <c r="A331"/>
      <c r="B331"/>
      <c r="C331"/>
      <c r="D331"/>
      <c r="E331"/>
      <c r="F331"/>
    </row>
    <row r="332" spans="1:6" x14ac:dyDescent="0.25">
      <c r="A332"/>
      <c r="B332"/>
      <c r="C332"/>
      <c r="D332"/>
      <c r="E332"/>
      <c r="F332"/>
    </row>
    <row r="333" spans="1:6" x14ac:dyDescent="0.25">
      <c r="A333"/>
      <c r="B333"/>
      <c r="C333"/>
      <c r="D333"/>
      <c r="E333"/>
      <c r="F333"/>
    </row>
    <row r="334" spans="1:6" x14ac:dyDescent="0.25">
      <c r="A334"/>
      <c r="B334"/>
      <c r="C334"/>
      <c r="D334"/>
      <c r="E334"/>
      <c r="F334"/>
    </row>
    <row r="335" spans="1:6" x14ac:dyDescent="0.25">
      <c r="A335"/>
      <c r="B335"/>
      <c r="C335"/>
      <c r="D335"/>
      <c r="E335"/>
      <c r="F335"/>
    </row>
    <row r="336" spans="1:6" x14ac:dyDescent="0.25">
      <c r="A336"/>
      <c r="B336"/>
      <c r="C336"/>
      <c r="D336"/>
      <c r="E336"/>
      <c r="F336"/>
    </row>
    <row r="337" spans="1:6" x14ac:dyDescent="0.25">
      <c r="A337"/>
      <c r="B337"/>
      <c r="C337"/>
      <c r="D337"/>
      <c r="E337"/>
      <c r="F337"/>
    </row>
    <row r="338" spans="1:6" x14ac:dyDescent="0.25">
      <c r="A338"/>
      <c r="B338"/>
      <c r="C338"/>
      <c r="D338"/>
      <c r="E338"/>
      <c r="F338"/>
    </row>
    <row r="339" spans="1:6" x14ac:dyDescent="0.25">
      <c r="A339"/>
      <c r="B339"/>
      <c r="C339"/>
      <c r="D339"/>
      <c r="E339"/>
      <c r="F339"/>
    </row>
    <row r="340" spans="1:6" x14ac:dyDescent="0.25">
      <c r="A340"/>
      <c r="B340"/>
      <c r="C340"/>
      <c r="D340"/>
      <c r="E340"/>
      <c r="F340"/>
    </row>
    <row r="341" spans="1:6" x14ac:dyDescent="0.25">
      <c r="A341"/>
      <c r="B341"/>
      <c r="C341"/>
      <c r="D341"/>
      <c r="E341"/>
      <c r="F341"/>
    </row>
    <row r="342" spans="1:6" x14ac:dyDescent="0.25">
      <c r="A342"/>
      <c r="B342"/>
      <c r="C342"/>
      <c r="D342"/>
      <c r="E342"/>
      <c r="F342"/>
    </row>
    <row r="343" spans="1:6" x14ac:dyDescent="0.25">
      <c r="A343"/>
      <c r="B343"/>
      <c r="C343"/>
      <c r="D343"/>
      <c r="E343"/>
      <c r="F343"/>
    </row>
    <row r="344" spans="1:6" x14ac:dyDescent="0.25">
      <c r="A344"/>
      <c r="B344"/>
      <c r="C344"/>
      <c r="D344"/>
      <c r="E344"/>
      <c r="F344"/>
    </row>
    <row r="345" spans="1:6" x14ac:dyDescent="0.25">
      <c r="A345"/>
      <c r="B345"/>
      <c r="C345"/>
      <c r="D345"/>
      <c r="E345"/>
      <c r="F345"/>
    </row>
    <row r="346" spans="1:6" x14ac:dyDescent="0.25">
      <c r="A346"/>
      <c r="B346"/>
      <c r="C346"/>
      <c r="D346"/>
      <c r="E346"/>
      <c r="F346"/>
    </row>
    <row r="347" spans="1:6" x14ac:dyDescent="0.25">
      <c r="A347"/>
      <c r="B347"/>
      <c r="C347"/>
      <c r="D347"/>
      <c r="E347"/>
      <c r="F347"/>
    </row>
    <row r="348" spans="1:6" x14ac:dyDescent="0.25">
      <c r="A348"/>
      <c r="B348"/>
      <c r="C348"/>
      <c r="D348"/>
      <c r="E348"/>
      <c r="F348"/>
    </row>
    <row r="349" spans="1:6" x14ac:dyDescent="0.25">
      <c r="A349"/>
      <c r="B349"/>
      <c r="C349"/>
      <c r="D349"/>
      <c r="E349"/>
      <c r="F349"/>
    </row>
    <row r="350" spans="1:6" x14ac:dyDescent="0.25">
      <c r="A350"/>
      <c r="B350"/>
      <c r="C350"/>
      <c r="D350"/>
      <c r="E350"/>
      <c r="F350"/>
    </row>
    <row r="351" spans="1:6" x14ac:dyDescent="0.25">
      <c r="A351"/>
      <c r="B351"/>
      <c r="C351"/>
      <c r="D351"/>
      <c r="E351"/>
      <c r="F351"/>
    </row>
    <row r="352" spans="1:6" x14ac:dyDescent="0.25">
      <c r="A352"/>
      <c r="B352"/>
      <c r="C352"/>
      <c r="D352"/>
      <c r="E352"/>
      <c r="F352"/>
    </row>
    <row r="353" spans="1:6" x14ac:dyDescent="0.25">
      <c r="A353"/>
      <c r="B353"/>
      <c r="C353"/>
      <c r="D353"/>
      <c r="E353"/>
      <c r="F353"/>
    </row>
    <row r="354" spans="1:6" x14ac:dyDescent="0.25">
      <c r="A354"/>
      <c r="B354"/>
      <c r="C354"/>
      <c r="D354"/>
      <c r="E354"/>
      <c r="F354"/>
    </row>
    <row r="355" spans="1:6" x14ac:dyDescent="0.25">
      <c r="A355"/>
      <c r="B355"/>
      <c r="C355"/>
      <c r="D355"/>
      <c r="E355"/>
      <c r="F355"/>
    </row>
    <row r="356" spans="1:6" x14ac:dyDescent="0.25">
      <c r="A356"/>
      <c r="B356"/>
      <c r="C356"/>
      <c r="D356"/>
      <c r="E356"/>
      <c r="F356"/>
    </row>
    <row r="357" spans="1:6" x14ac:dyDescent="0.25">
      <c r="A357"/>
      <c r="B357"/>
      <c r="C357"/>
      <c r="D357"/>
      <c r="E357"/>
      <c r="F357"/>
    </row>
    <row r="358" spans="1:6" x14ac:dyDescent="0.25">
      <c r="A358"/>
      <c r="B358"/>
      <c r="C358"/>
      <c r="D358"/>
      <c r="E358"/>
      <c r="F358"/>
    </row>
    <row r="359" spans="1:6" x14ac:dyDescent="0.25">
      <c r="A359"/>
      <c r="B359"/>
      <c r="C359"/>
      <c r="D359"/>
      <c r="E359"/>
      <c r="F359"/>
    </row>
    <row r="360" spans="1:6" x14ac:dyDescent="0.25">
      <c r="A360"/>
      <c r="B360"/>
      <c r="C360"/>
      <c r="D360"/>
      <c r="E360"/>
      <c r="F360"/>
    </row>
    <row r="361" spans="1:6" x14ac:dyDescent="0.25">
      <c r="A361"/>
      <c r="B361"/>
      <c r="C361"/>
      <c r="D361"/>
      <c r="E361"/>
      <c r="F361"/>
    </row>
    <row r="362" spans="1:6" x14ac:dyDescent="0.25">
      <c r="A362"/>
      <c r="B362"/>
      <c r="C362"/>
      <c r="D362"/>
      <c r="E362"/>
      <c r="F362"/>
    </row>
    <row r="363" spans="1:6" x14ac:dyDescent="0.25">
      <c r="A363"/>
      <c r="B363"/>
      <c r="C363"/>
      <c r="D363"/>
      <c r="E363"/>
      <c r="F363"/>
    </row>
    <row r="364" spans="1:6" x14ac:dyDescent="0.25">
      <c r="A364"/>
      <c r="B364"/>
      <c r="C364"/>
      <c r="D364"/>
      <c r="E364"/>
      <c r="F364"/>
    </row>
    <row r="365" spans="1:6" x14ac:dyDescent="0.25">
      <c r="A365"/>
      <c r="B365"/>
      <c r="C365"/>
      <c r="D365"/>
      <c r="E365"/>
      <c r="F365"/>
    </row>
    <row r="366" spans="1:6" x14ac:dyDescent="0.25">
      <c r="A366"/>
      <c r="B366"/>
      <c r="C366"/>
      <c r="D366"/>
      <c r="E366"/>
      <c r="F366"/>
    </row>
    <row r="367" spans="1:6" x14ac:dyDescent="0.25">
      <c r="A367"/>
      <c r="B367"/>
      <c r="C367"/>
      <c r="D367"/>
      <c r="E367"/>
      <c r="F367"/>
    </row>
    <row r="368" spans="1:6" x14ac:dyDescent="0.25">
      <c r="A368"/>
      <c r="B368"/>
      <c r="C368"/>
      <c r="D368"/>
      <c r="E368"/>
      <c r="F368"/>
    </row>
    <row r="369" spans="1:6" x14ac:dyDescent="0.25">
      <c r="A369"/>
      <c r="B369"/>
      <c r="C369"/>
      <c r="D369"/>
      <c r="E369"/>
      <c r="F369"/>
    </row>
    <row r="370" spans="1:6" x14ac:dyDescent="0.25">
      <c r="A370"/>
      <c r="B370"/>
      <c r="C370"/>
      <c r="D370"/>
      <c r="E370"/>
      <c r="F370"/>
    </row>
    <row r="371" spans="1:6" x14ac:dyDescent="0.25">
      <c r="A371"/>
      <c r="B371"/>
      <c r="C371"/>
      <c r="D371"/>
      <c r="E371"/>
      <c r="F371"/>
    </row>
    <row r="372" spans="1:6" x14ac:dyDescent="0.25">
      <c r="A372"/>
      <c r="B372"/>
      <c r="C372"/>
      <c r="D372"/>
      <c r="E372"/>
      <c r="F372"/>
    </row>
    <row r="373" spans="1:6" x14ac:dyDescent="0.25">
      <c r="A373"/>
      <c r="B373"/>
      <c r="C373"/>
      <c r="D373"/>
      <c r="E373"/>
      <c r="F373"/>
    </row>
    <row r="374" spans="1:6" x14ac:dyDescent="0.25">
      <c r="A374"/>
      <c r="B374"/>
      <c r="C374"/>
      <c r="D374"/>
      <c r="E374"/>
      <c r="F374"/>
    </row>
    <row r="375" spans="1:6" x14ac:dyDescent="0.25">
      <c r="A375"/>
      <c r="B375"/>
      <c r="C375"/>
      <c r="D375"/>
      <c r="E375"/>
      <c r="F375"/>
    </row>
    <row r="376" spans="1:6" x14ac:dyDescent="0.25">
      <c r="A376"/>
      <c r="B376"/>
      <c r="C376"/>
      <c r="D376"/>
      <c r="E376"/>
      <c r="F376"/>
    </row>
    <row r="377" spans="1:6" x14ac:dyDescent="0.25">
      <c r="A377"/>
      <c r="B377"/>
      <c r="C377"/>
      <c r="D377"/>
      <c r="E377"/>
      <c r="F377"/>
    </row>
    <row r="378" spans="1:6" x14ac:dyDescent="0.25">
      <c r="A378"/>
      <c r="B378"/>
      <c r="C378"/>
      <c r="D378"/>
      <c r="E378"/>
      <c r="F378"/>
    </row>
    <row r="379" spans="1:6" x14ac:dyDescent="0.25">
      <c r="A379"/>
      <c r="B379"/>
      <c r="C379"/>
      <c r="D379"/>
      <c r="E379"/>
      <c r="F379"/>
    </row>
    <row r="380" spans="1:6" x14ac:dyDescent="0.25">
      <c r="A380"/>
      <c r="B380"/>
      <c r="C380"/>
      <c r="D380"/>
      <c r="E380"/>
      <c r="F380"/>
    </row>
    <row r="381" spans="1:6" x14ac:dyDescent="0.25">
      <c r="A381"/>
      <c r="B381"/>
      <c r="C381"/>
      <c r="D381"/>
      <c r="E381"/>
      <c r="F381"/>
    </row>
    <row r="382" spans="1:6" x14ac:dyDescent="0.25">
      <c r="A382"/>
      <c r="B382"/>
      <c r="C382"/>
      <c r="D382"/>
      <c r="E382"/>
      <c r="F382"/>
    </row>
    <row r="383" spans="1:6" x14ac:dyDescent="0.25">
      <c r="A383"/>
      <c r="B383"/>
      <c r="C383"/>
      <c r="D383"/>
      <c r="E383"/>
      <c r="F383"/>
    </row>
    <row r="384" spans="1:6" x14ac:dyDescent="0.25">
      <c r="A384"/>
      <c r="B384"/>
      <c r="C384"/>
      <c r="D384"/>
      <c r="E384"/>
      <c r="F384"/>
    </row>
    <row r="385" spans="1:6" x14ac:dyDescent="0.25">
      <c r="A385"/>
      <c r="B385"/>
      <c r="C385"/>
      <c r="D385"/>
      <c r="E385"/>
      <c r="F385"/>
    </row>
    <row r="386" spans="1:6" x14ac:dyDescent="0.25">
      <c r="A386"/>
      <c r="B386"/>
      <c r="C386"/>
      <c r="D386"/>
      <c r="E386"/>
      <c r="F386"/>
    </row>
    <row r="387" spans="1:6" x14ac:dyDescent="0.25">
      <c r="A387"/>
      <c r="B387"/>
      <c r="C387"/>
      <c r="D387"/>
      <c r="E387"/>
      <c r="F387"/>
    </row>
    <row r="388" spans="1:6" x14ac:dyDescent="0.25">
      <c r="A388"/>
      <c r="B388"/>
      <c r="C388"/>
      <c r="D388"/>
      <c r="E388"/>
      <c r="F388"/>
    </row>
    <row r="389" spans="1:6" x14ac:dyDescent="0.25">
      <c r="A389"/>
      <c r="B389"/>
      <c r="C389"/>
      <c r="D389"/>
      <c r="E389"/>
      <c r="F389"/>
    </row>
    <row r="390" spans="1:6" x14ac:dyDescent="0.25">
      <c r="A390"/>
      <c r="B390"/>
      <c r="C390"/>
      <c r="D390"/>
      <c r="E390"/>
      <c r="F390"/>
    </row>
    <row r="391" spans="1:6" x14ac:dyDescent="0.25">
      <c r="A391"/>
      <c r="B391"/>
      <c r="C391"/>
      <c r="D391"/>
      <c r="E391"/>
      <c r="F391"/>
    </row>
    <row r="392" spans="1:6" x14ac:dyDescent="0.25">
      <c r="A392"/>
      <c r="B392"/>
      <c r="C392"/>
      <c r="D392"/>
      <c r="E392"/>
      <c r="F392"/>
    </row>
    <row r="393" spans="1:6" x14ac:dyDescent="0.25">
      <c r="A393"/>
      <c r="B393"/>
      <c r="C393"/>
      <c r="D393"/>
      <c r="E393"/>
      <c r="F393"/>
    </row>
    <row r="394" spans="1:6" x14ac:dyDescent="0.25">
      <c r="A394"/>
      <c r="B394"/>
      <c r="C394"/>
      <c r="D394"/>
      <c r="E394"/>
      <c r="F394"/>
    </row>
    <row r="395" spans="1:6" x14ac:dyDescent="0.25">
      <c r="A395"/>
      <c r="B395"/>
      <c r="C395"/>
      <c r="D395"/>
      <c r="E395"/>
      <c r="F395"/>
    </row>
    <row r="396" spans="1:6" x14ac:dyDescent="0.25">
      <c r="A396"/>
      <c r="B396"/>
      <c r="C396"/>
      <c r="D396"/>
      <c r="E396"/>
      <c r="F396"/>
    </row>
    <row r="397" spans="1:6" x14ac:dyDescent="0.25">
      <c r="A397"/>
      <c r="B397"/>
      <c r="C397"/>
      <c r="D397"/>
      <c r="E397"/>
      <c r="F397"/>
    </row>
    <row r="398" spans="1:6" x14ac:dyDescent="0.25">
      <c r="A398"/>
      <c r="B398"/>
      <c r="C398"/>
      <c r="D398"/>
      <c r="E398"/>
      <c r="F398"/>
    </row>
    <row r="399" spans="1:6" x14ac:dyDescent="0.25">
      <c r="A399"/>
      <c r="B399"/>
      <c r="C399"/>
      <c r="D399"/>
      <c r="E399"/>
      <c r="F399"/>
    </row>
    <row r="400" spans="1:6" x14ac:dyDescent="0.25">
      <c r="A400"/>
      <c r="B400"/>
      <c r="C400"/>
      <c r="D400"/>
      <c r="E400"/>
      <c r="F400"/>
    </row>
    <row r="401" spans="1:6" x14ac:dyDescent="0.25">
      <c r="A401"/>
      <c r="B401"/>
      <c r="C401"/>
      <c r="D401"/>
      <c r="E401"/>
      <c r="F401"/>
    </row>
    <row r="402" spans="1:6" x14ac:dyDescent="0.25">
      <c r="A402"/>
      <c r="B402"/>
      <c r="C402"/>
      <c r="D402"/>
      <c r="E402"/>
      <c r="F402"/>
    </row>
    <row r="403" spans="1:6" x14ac:dyDescent="0.25">
      <c r="A403"/>
      <c r="B403"/>
      <c r="C403"/>
      <c r="D403"/>
      <c r="E403"/>
      <c r="F403"/>
    </row>
    <row r="404" spans="1:6" x14ac:dyDescent="0.25">
      <c r="A404"/>
      <c r="B404"/>
      <c r="C404"/>
      <c r="D404"/>
      <c r="E404"/>
      <c r="F404"/>
    </row>
    <row r="405" spans="1:6" x14ac:dyDescent="0.25">
      <c r="A405"/>
      <c r="B405"/>
      <c r="C405"/>
      <c r="D405"/>
      <c r="E405"/>
      <c r="F405"/>
    </row>
    <row r="406" spans="1:6" x14ac:dyDescent="0.25">
      <c r="A406"/>
      <c r="B406"/>
      <c r="C406"/>
      <c r="D406"/>
      <c r="E406"/>
      <c r="F406"/>
    </row>
    <row r="407" spans="1:6" x14ac:dyDescent="0.25">
      <c r="A407"/>
      <c r="B407"/>
      <c r="C407"/>
      <c r="D407"/>
      <c r="E407"/>
      <c r="F407"/>
    </row>
    <row r="408" spans="1:6" x14ac:dyDescent="0.25">
      <c r="A408"/>
      <c r="B408"/>
      <c r="C408"/>
      <c r="D408"/>
      <c r="E408"/>
      <c r="F408"/>
    </row>
    <row r="409" spans="1:6" x14ac:dyDescent="0.25">
      <c r="A409"/>
      <c r="B409"/>
      <c r="C409"/>
      <c r="D409"/>
      <c r="E409"/>
      <c r="F409"/>
    </row>
    <row r="410" spans="1:6" x14ac:dyDescent="0.25">
      <c r="A410"/>
      <c r="B410"/>
      <c r="C410"/>
      <c r="D410"/>
      <c r="E410"/>
      <c r="F410"/>
    </row>
    <row r="411" spans="1:6" x14ac:dyDescent="0.25">
      <c r="A411"/>
      <c r="B411"/>
      <c r="C411"/>
      <c r="D411"/>
      <c r="E411"/>
      <c r="F411"/>
    </row>
    <row r="412" spans="1:6" x14ac:dyDescent="0.25">
      <c r="A412"/>
      <c r="B412"/>
      <c r="C412"/>
      <c r="D412"/>
      <c r="E412"/>
      <c r="F412"/>
    </row>
    <row r="413" spans="1:6" x14ac:dyDescent="0.25">
      <c r="A413"/>
      <c r="B413"/>
      <c r="C413"/>
      <c r="D413"/>
      <c r="E413"/>
      <c r="F413"/>
    </row>
    <row r="414" spans="1:6" x14ac:dyDescent="0.25">
      <c r="A414"/>
      <c r="B414"/>
      <c r="C414"/>
      <c r="D414"/>
      <c r="E414"/>
      <c r="F414"/>
    </row>
    <row r="415" spans="1:6" x14ac:dyDescent="0.25">
      <c r="A415"/>
      <c r="B415"/>
      <c r="C415"/>
      <c r="D415"/>
      <c r="E415"/>
      <c r="F415"/>
    </row>
    <row r="416" spans="1:6" x14ac:dyDescent="0.25">
      <c r="A416"/>
      <c r="B416"/>
      <c r="C416"/>
      <c r="D416"/>
      <c r="E416"/>
      <c r="F416"/>
    </row>
    <row r="417" spans="1:6" x14ac:dyDescent="0.25">
      <c r="A417"/>
      <c r="B417"/>
      <c r="C417"/>
      <c r="D417"/>
      <c r="E417"/>
      <c r="F417"/>
    </row>
    <row r="418" spans="1:6" x14ac:dyDescent="0.25">
      <c r="A418"/>
      <c r="B418"/>
      <c r="C418"/>
      <c r="D418"/>
      <c r="E418"/>
      <c r="F418"/>
    </row>
    <row r="419" spans="1:6" x14ac:dyDescent="0.25">
      <c r="A419"/>
      <c r="B419"/>
      <c r="C419"/>
      <c r="D419"/>
      <c r="E419"/>
      <c r="F419"/>
    </row>
    <row r="420" spans="1:6" x14ac:dyDescent="0.25">
      <c r="A420"/>
      <c r="B420"/>
      <c r="C420"/>
      <c r="D420"/>
      <c r="E420"/>
      <c r="F420"/>
    </row>
    <row r="421" spans="1:6" x14ac:dyDescent="0.25">
      <c r="A421"/>
      <c r="B421"/>
      <c r="C421"/>
      <c r="D421"/>
      <c r="E421"/>
      <c r="F421"/>
    </row>
    <row r="422" spans="1:6" x14ac:dyDescent="0.25">
      <c r="A422"/>
      <c r="B422"/>
      <c r="C422"/>
      <c r="D422"/>
      <c r="E422"/>
      <c r="F422"/>
    </row>
    <row r="423" spans="1:6" x14ac:dyDescent="0.25">
      <c r="A423"/>
      <c r="B423"/>
      <c r="C423"/>
      <c r="D423"/>
      <c r="E423"/>
      <c r="F423"/>
    </row>
    <row r="424" spans="1:6" x14ac:dyDescent="0.25">
      <c r="A424"/>
      <c r="B424"/>
      <c r="C424"/>
      <c r="D424"/>
      <c r="E424"/>
      <c r="F424"/>
    </row>
    <row r="425" spans="1:6" x14ac:dyDescent="0.25">
      <c r="A425"/>
      <c r="B425"/>
      <c r="C425"/>
      <c r="D425"/>
      <c r="E425"/>
      <c r="F425"/>
    </row>
    <row r="426" spans="1:6" x14ac:dyDescent="0.25">
      <c r="A426"/>
      <c r="B426"/>
      <c r="C426"/>
      <c r="D426"/>
      <c r="E426"/>
      <c r="F426"/>
    </row>
    <row r="427" spans="1:6" x14ac:dyDescent="0.25">
      <c r="A427"/>
      <c r="B427"/>
      <c r="C427"/>
      <c r="D427"/>
      <c r="E427"/>
      <c r="F427"/>
    </row>
    <row r="428" spans="1:6" x14ac:dyDescent="0.25">
      <c r="A428"/>
      <c r="B428"/>
      <c r="C428"/>
      <c r="D428"/>
      <c r="E428"/>
      <c r="F428"/>
    </row>
    <row r="429" spans="1:6" x14ac:dyDescent="0.25">
      <c r="A429"/>
      <c r="B429"/>
      <c r="C429"/>
      <c r="D429"/>
      <c r="E429"/>
      <c r="F429"/>
    </row>
    <row r="430" spans="1:6" x14ac:dyDescent="0.25">
      <c r="A430"/>
      <c r="B430"/>
      <c r="C430"/>
      <c r="D430"/>
      <c r="E430"/>
      <c r="F430"/>
    </row>
    <row r="431" spans="1:6" x14ac:dyDescent="0.25">
      <c r="A431"/>
      <c r="B431"/>
      <c r="C431"/>
      <c r="D431"/>
      <c r="E431"/>
      <c r="F431"/>
    </row>
    <row r="432" spans="1:6" x14ac:dyDescent="0.25">
      <c r="A432"/>
      <c r="B432"/>
      <c r="C432"/>
      <c r="D432"/>
      <c r="E432"/>
      <c r="F432"/>
    </row>
    <row r="433" spans="1:6" x14ac:dyDescent="0.25">
      <c r="A433"/>
      <c r="B433"/>
      <c r="C433"/>
      <c r="D433"/>
      <c r="E433"/>
      <c r="F433"/>
    </row>
    <row r="434" spans="1:6" x14ac:dyDescent="0.25">
      <c r="A434"/>
      <c r="B434"/>
      <c r="C434"/>
      <c r="D434"/>
      <c r="E434"/>
      <c r="F434"/>
    </row>
    <row r="435" spans="1:6" x14ac:dyDescent="0.25">
      <c r="A435"/>
      <c r="B435"/>
      <c r="C435"/>
      <c r="D435"/>
      <c r="E435"/>
      <c r="F435"/>
    </row>
    <row r="436" spans="1:6" x14ac:dyDescent="0.25">
      <c r="A436"/>
      <c r="B436"/>
      <c r="C436"/>
      <c r="D436"/>
      <c r="E436"/>
      <c r="F436"/>
    </row>
    <row r="437" spans="1:6" x14ac:dyDescent="0.25">
      <c r="A437"/>
      <c r="B437"/>
      <c r="C437"/>
      <c r="D437"/>
      <c r="E437"/>
      <c r="F437"/>
    </row>
    <row r="438" spans="1:6" x14ac:dyDescent="0.25">
      <c r="A438"/>
      <c r="B438"/>
      <c r="C438"/>
      <c r="D438"/>
      <c r="E438"/>
      <c r="F438"/>
    </row>
    <row r="439" spans="1:6" x14ac:dyDescent="0.25">
      <c r="A439"/>
      <c r="B439"/>
      <c r="C439"/>
      <c r="D439"/>
      <c r="E439"/>
      <c r="F439"/>
    </row>
    <row r="440" spans="1:6" x14ac:dyDescent="0.25">
      <c r="A440"/>
      <c r="B440"/>
      <c r="C440"/>
      <c r="D440"/>
      <c r="E440"/>
      <c r="F440"/>
    </row>
    <row r="441" spans="1:6" x14ac:dyDescent="0.25">
      <c r="A441"/>
      <c r="B441"/>
      <c r="C441"/>
      <c r="D441"/>
      <c r="E441"/>
      <c r="F441"/>
    </row>
    <row r="442" spans="1:6" x14ac:dyDescent="0.25">
      <c r="A442"/>
      <c r="B442"/>
      <c r="C442"/>
      <c r="D442"/>
      <c r="E442"/>
      <c r="F442"/>
    </row>
    <row r="443" spans="1:6" x14ac:dyDescent="0.25">
      <c r="A443"/>
      <c r="B443"/>
      <c r="C443"/>
      <c r="D443"/>
      <c r="E443"/>
      <c r="F443"/>
    </row>
    <row r="444" spans="1:6" x14ac:dyDescent="0.25">
      <c r="A444"/>
      <c r="B444"/>
      <c r="C444"/>
      <c r="D444"/>
      <c r="E444"/>
      <c r="F444"/>
    </row>
    <row r="445" spans="1:6" x14ac:dyDescent="0.25">
      <c r="A445"/>
      <c r="B445"/>
      <c r="C445"/>
      <c r="D445"/>
      <c r="E445"/>
      <c r="F445"/>
    </row>
    <row r="446" spans="1:6" x14ac:dyDescent="0.25">
      <c r="A446"/>
      <c r="B446"/>
      <c r="C446"/>
      <c r="D446"/>
      <c r="E446"/>
      <c r="F446"/>
    </row>
    <row r="447" spans="1:6" x14ac:dyDescent="0.25">
      <c r="A447"/>
      <c r="B447"/>
      <c r="C447"/>
      <c r="D447"/>
      <c r="E447"/>
      <c r="F447"/>
    </row>
    <row r="448" spans="1:6" x14ac:dyDescent="0.25">
      <c r="A448"/>
      <c r="B448"/>
      <c r="C448"/>
      <c r="D448"/>
      <c r="E448"/>
      <c r="F448"/>
    </row>
    <row r="449" spans="1:6" x14ac:dyDescent="0.25">
      <c r="A449"/>
      <c r="B449"/>
      <c r="C449"/>
      <c r="D449"/>
      <c r="E449"/>
      <c r="F449"/>
    </row>
    <row r="450" spans="1:6" x14ac:dyDescent="0.25">
      <c r="A450"/>
      <c r="B450"/>
      <c r="C450"/>
      <c r="D450"/>
      <c r="E450"/>
      <c r="F450"/>
    </row>
    <row r="451" spans="1:6" x14ac:dyDescent="0.25">
      <c r="A451"/>
      <c r="B451"/>
      <c r="C451"/>
      <c r="D451"/>
      <c r="E451"/>
      <c r="F451"/>
    </row>
    <row r="452" spans="1:6" x14ac:dyDescent="0.25">
      <c r="A452"/>
      <c r="B452"/>
      <c r="C452"/>
      <c r="D452"/>
      <c r="E452"/>
      <c r="F452"/>
    </row>
    <row r="453" spans="1:6" x14ac:dyDescent="0.25">
      <c r="A453"/>
      <c r="B453"/>
      <c r="C453"/>
      <c r="D453"/>
      <c r="E453"/>
      <c r="F453"/>
    </row>
    <row r="454" spans="1:6" x14ac:dyDescent="0.25">
      <c r="A454"/>
      <c r="B454"/>
      <c r="C454"/>
      <c r="D454"/>
      <c r="E454"/>
      <c r="F454"/>
    </row>
    <row r="455" spans="1:6" x14ac:dyDescent="0.25">
      <c r="A455"/>
      <c r="B455"/>
      <c r="C455"/>
      <c r="D455"/>
      <c r="E455"/>
      <c r="F455"/>
    </row>
    <row r="456" spans="1:6" x14ac:dyDescent="0.25">
      <c r="A456"/>
      <c r="B456"/>
      <c r="C456"/>
      <c r="D456"/>
      <c r="E456"/>
      <c r="F456"/>
    </row>
    <row r="457" spans="1:6" x14ac:dyDescent="0.25">
      <c r="A457"/>
      <c r="B457"/>
      <c r="C457"/>
      <c r="D457"/>
      <c r="E457"/>
      <c r="F457"/>
    </row>
    <row r="458" spans="1:6" x14ac:dyDescent="0.25">
      <c r="A458"/>
      <c r="B458"/>
      <c r="C458"/>
      <c r="D458"/>
      <c r="E458"/>
      <c r="F458"/>
    </row>
    <row r="459" spans="1:6" x14ac:dyDescent="0.25">
      <c r="A459"/>
      <c r="B459"/>
      <c r="C459"/>
      <c r="D459"/>
      <c r="E459"/>
      <c r="F459"/>
    </row>
    <row r="460" spans="1:6" x14ac:dyDescent="0.25">
      <c r="A460"/>
      <c r="B460"/>
      <c r="C460"/>
      <c r="D460"/>
      <c r="E460"/>
      <c r="F460"/>
    </row>
    <row r="461" spans="1:6" x14ac:dyDescent="0.25">
      <c r="A461"/>
      <c r="B461"/>
      <c r="C461"/>
      <c r="D461"/>
      <c r="E461"/>
      <c r="F461"/>
    </row>
    <row r="462" spans="1:6" x14ac:dyDescent="0.25">
      <c r="A462"/>
      <c r="B462"/>
      <c r="C462"/>
      <c r="D462"/>
      <c r="E462"/>
      <c r="F462"/>
    </row>
    <row r="463" spans="1:6" x14ac:dyDescent="0.25">
      <c r="A463"/>
      <c r="B463"/>
      <c r="C463"/>
      <c r="D463"/>
      <c r="E463"/>
      <c r="F463"/>
    </row>
    <row r="464" spans="1:6" x14ac:dyDescent="0.25">
      <c r="A464"/>
      <c r="B464"/>
      <c r="C464"/>
      <c r="D464"/>
      <c r="E464"/>
      <c r="F464"/>
    </row>
    <row r="465" spans="1:6" x14ac:dyDescent="0.25">
      <c r="A465"/>
      <c r="B465"/>
      <c r="C465"/>
      <c r="D465"/>
      <c r="E465"/>
      <c r="F465"/>
    </row>
    <row r="466" spans="1:6" x14ac:dyDescent="0.25">
      <c r="A466"/>
      <c r="B466"/>
      <c r="C466"/>
      <c r="D466"/>
      <c r="E466"/>
      <c r="F466"/>
    </row>
    <row r="467" spans="1:6" x14ac:dyDescent="0.25">
      <c r="A467"/>
      <c r="B467"/>
      <c r="C467"/>
      <c r="D467"/>
      <c r="E467"/>
      <c r="F467"/>
    </row>
    <row r="468" spans="1:6" x14ac:dyDescent="0.25">
      <c r="A468"/>
      <c r="B468"/>
      <c r="C468"/>
      <c r="D468"/>
      <c r="E468"/>
      <c r="F468"/>
    </row>
    <row r="469" spans="1:6" x14ac:dyDescent="0.25">
      <c r="A469"/>
      <c r="B469"/>
      <c r="C469"/>
      <c r="D469"/>
      <c r="E469"/>
      <c r="F469"/>
    </row>
    <row r="470" spans="1:6" x14ac:dyDescent="0.25">
      <c r="A470"/>
      <c r="B470"/>
      <c r="C470"/>
      <c r="D470"/>
      <c r="E470"/>
      <c r="F470"/>
    </row>
    <row r="471" spans="1:6" x14ac:dyDescent="0.25">
      <c r="A471"/>
      <c r="B471"/>
      <c r="C471"/>
      <c r="D471"/>
      <c r="E471"/>
      <c r="F471"/>
    </row>
    <row r="472" spans="1:6" x14ac:dyDescent="0.25">
      <c r="A472"/>
      <c r="B472"/>
      <c r="C472"/>
      <c r="D472"/>
      <c r="E472"/>
      <c r="F472"/>
    </row>
    <row r="473" spans="1:6" x14ac:dyDescent="0.25">
      <c r="A473"/>
      <c r="B473"/>
      <c r="C473"/>
      <c r="D473"/>
      <c r="E473"/>
      <c r="F473"/>
    </row>
    <row r="474" spans="1:6" x14ac:dyDescent="0.25">
      <c r="A474"/>
      <c r="B474"/>
      <c r="C474"/>
      <c r="D474"/>
      <c r="E474"/>
      <c r="F474"/>
    </row>
    <row r="475" spans="1:6" x14ac:dyDescent="0.25">
      <c r="A475"/>
      <c r="B475"/>
      <c r="C475"/>
      <c r="D475"/>
      <c r="E475"/>
      <c r="F475"/>
    </row>
    <row r="476" spans="1:6" x14ac:dyDescent="0.25">
      <c r="A476"/>
      <c r="B476"/>
      <c r="C476"/>
      <c r="D476"/>
      <c r="E476"/>
      <c r="F476"/>
    </row>
    <row r="477" spans="1:6" x14ac:dyDescent="0.25">
      <c r="A477"/>
      <c r="B477"/>
      <c r="C477"/>
      <c r="D477"/>
      <c r="E477"/>
      <c r="F477"/>
    </row>
    <row r="478" spans="1:6" x14ac:dyDescent="0.25">
      <c r="A478"/>
      <c r="B478"/>
      <c r="C478"/>
      <c r="D478"/>
      <c r="E478"/>
      <c r="F478"/>
    </row>
    <row r="479" spans="1:6" x14ac:dyDescent="0.25">
      <c r="A479"/>
      <c r="B479"/>
      <c r="C479"/>
      <c r="D479"/>
      <c r="E479"/>
      <c r="F479"/>
    </row>
    <row r="480" spans="1:6" x14ac:dyDescent="0.25">
      <c r="A480"/>
      <c r="B480"/>
      <c r="C480"/>
      <c r="D480"/>
      <c r="E480"/>
      <c r="F480"/>
    </row>
    <row r="481" spans="1:6" x14ac:dyDescent="0.25">
      <c r="A481"/>
      <c r="B481"/>
      <c r="C481"/>
      <c r="D481"/>
      <c r="E481"/>
      <c r="F481"/>
    </row>
    <row r="482" spans="1:6" x14ac:dyDescent="0.25">
      <c r="A482"/>
      <c r="B482"/>
      <c r="C482"/>
      <c r="D482"/>
      <c r="E482"/>
      <c r="F482"/>
    </row>
    <row r="483" spans="1:6" x14ac:dyDescent="0.25">
      <c r="A483"/>
      <c r="B483"/>
      <c r="C483"/>
      <c r="D483"/>
      <c r="E483"/>
      <c r="F483"/>
    </row>
    <row r="484" spans="1:6" x14ac:dyDescent="0.25">
      <c r="A484"/>
      <c r="B484"/>
      <c r="C484"/>
      <c r="D484"/>
      <c r="E484"/>
      <c r="F484"/>
    </row>
    <row r="485" spans="1:6" x14ac:dyDescent="0.25">
      <c r="A485"/>
      <c r="B485"/>
      <c r="C485"/>
      <c r="D485"/>
      <c r="E485"/>
      <c r="F485"/>
    </row>
    <row r="486" spans="1:6" x14ac:dyDescent="0.25">
      <c r="A486"/>
      <c r="B486"/>
      <c r="C486"/>
      <c r="D486"/>
      <c r="E486"/>
      <c r="F486"/>
    </row>
    <row r="487" spans="1:6" x14ac:dyDescent="0.25">
      <c r="A487"/>
      <c r="B487"/>
      <c r="C487"/>
      <c r="D487"/>
      <c r="E487"/>
      <c r="F487"/>
    </row>
    <row r="488" spans="1:6" x14ac:dyDescent="0.25">
      <c r="A488"/>
      <c r="B488"/>
      <c r="C488"/>
      <c r="D488"/>
      <c r="E488"/>
      <c r="F488"/>
    </row>
    <row r="489" spans="1:6" x14ac:dyDescent="0.25">
      <c r="A489"/>
      <c r="B489"/>
      <c r="C489"/>
      <c r="D489"/>
      <c r="E489"/>
      <c r="F489"/>
    </row>
    <row r="490" spans="1:6" x14ac:dyDescent="0.25">
      <c r="A490"/>
      <c r="B490"/>
      <c r="C490"/>
      <c r="D490"/>
      <c r="E490"/>
      <c r="F490"/>
    </row>
    <row r="491" spans="1:6" x14ac:dyDescent="0.25">
      <c r="A491"/>
      <c r="B491"/>
      <c r="C491"/>
      <c r="D491"/>
      <c r="E491"/>
      <c r="F491"/>
    </row>
    <row r="492" spans="1:6" x14ac:dyDescent="0.25">
      <c r="A492"/>
      <c r="B492"/>
      <c r="C492"/>
      <c r="D492"/>
      <c r="E492"/>
      <c r="F492"/>
    </row>
    <row r="493" spans="1:6" x14ac:dyDescent="0.25">
      <c r="A493"/>
      <c r="B493"/>
      <c r="C493"/>
      <c r="D493"/>
      <c r="E493"/>
      <c r="F493"/>
    </row>
    <row r="494" spans="1:6" x14ac:dyDescent="0.25">
      <c r="A494"/>
      <c r="B494"/>
      <c r="C494"/>
      <c r="D494"/>
      <c r="E494"/>
      <c r="F494"/>
    </row>
    <row r="495" spans="1:6" x14ac:dyDescent="0.25">
      <c r="A495"/>
      <c r="B495"/>
      <c r="C495"/>
      <c r="D495"/>
      <c r="E495"/>
      <c r="F495"/>
    </row>
    <row r="496" spans="1:6" x14ac:dyDescent="0.25">
      <c r="A496"/>
      <c r="B496"/>
      <c r="C496"/>
      <c r="D496"/>
      <c r="E496"/>
      <c r="F496"/>
    </row>
    <row r="497" spans="1:6" x14ac:dyDescent="0.25">
      <c r="A497"/>
      <c r="B497"/>
      <c r="C497"/>
      <c r="D497"/>
      <c r="E497"/>
      <c r="F497"/>
    </row>
    <row r="498" spans="1:6" x14ac:dyDescent="0.25">
      <c r="A498"/>
      <c r="B498"/>
      <c r="C498"/>
      <c r="D498"/>
      <c r="E498"/>
      <c r="F498"/>
    </row>
    <row r="499" spans="1:6" x14ac:dyDescent="0.25">
      <c r="A499"/>
      <c r="B499"/>
      <c r="C499"/>
      <c r="D499"/>
      <c r="E499"/>
      <c r="F499"/>
    </row>
    <row r="500" spans="1:6" x14ac:dyDescent="0.25">
      <c r="A500"/>
      <c r="B500"/>
      <c r="C500"/>
      <c r="D500"/>
      <c r="E500"/>
      <c r="F500"/>
    </row>
    <row r="501" spans="1:6" x14ac:dyDescent="0.25">
      <c r="A501"/>
      <c r="B501"/>
      <c r="C501"/>
      <c r="D501"/>
      <c r="E501"/>
      <c r="F501"/>
    </row>
    <row r="502" spans="1:6" x14ac:dyDescent="0.25">
      <c r="A502"/>
      <c r="B502"/>
      <c r="C502"/>
      <c r="D502"/>
      <c r="E502"/>
      <c r="F502"/>
    </row>
    <row r="503" spans="1:6" x14ac:dyDescent="0.25">
      <c r="A503"/>
      <c r="B503"/>
      <c r="C503"/>
      <c r="D503"/>
      <c r="E503"/>
      <c r="F503"/>
    </row>
    <row r="504" spans="1:6" x14ac:dyDescent="0.25">
      <c r="A504"/>
      <c r="B504"/>
      <c r="C504"/>
      <c r="D504"/>
      <c r="E504"/>
      <c r="F504"/>
    </row>
    <row r="505" spans="1:6" x14ac:dyDescent="0.25">
      <c r="A505"/>
      <c r="B505"/>
      <c r="C505"/>
      <c r="D505"/>
      <c r="E505"/>
      <c r="F505"/>
    </row>
    <row r="506" spans="1:6" x14ac:dyDescent="0.25">
      <c r="A506"/>
      <c r="B506"/>
      <c r="C506"/>
      <c r="D506"/>
      <c r="E506"/>
      <c r="F506"/>
    </row>
    <row r="507" spans="1:6" x14ac:dyDescent="0.25">
      <c r="A507"/>
      <c r="B507"/>
      <c r="C507"/>
      <c r="D507"/>
      <c r="E507"/>
      <c r="F507"/>
    </row>
    <row r="508" spans="1:6" x14ac:dyDescent="0.25">
      <c r="A508"/>
      <c r="B508"/>
      <c r="C508"/>
      <c r="D508"/>
      <c r="E508"/>
      <c r="F508"/>
    </row>
    <row r="509" spans="1:6" x14ac:dyDescent="0.25">
      <c r="A509"/>
      <c r="B509"/>
      <c r="C509"/>
      <c r="D509"/>
      <c r="E509"/>
      <c r="F509"/>
    </row>
    <row r="510" spans="1:6" x14ac:dyDescent="0.25">
      <c r="A510"/>
      <c r="B510"/>
      <c r="C510"/>
      <c r="D510"/>
      <c r="E510"/>
      <c r="F510"/>
    </row>
    <row r="511" spans="1:6" x14ac:dyDescent="0.25">
      <c r="A511"/>
      <c r="B511"/>
      <c r="C511"/>
      <c r="D511"/>
      <c r="E511"/>
      <c r="F511"/>
    </row>
    <row r="512" spans="1:6" x14ac:dyDescent="0.25">
      <c r="A512"/>
      <c r="B512"/>
      <c r="C512"/>
      <c r="D512"/>
      <c r="E512"/>
      <c r="F512"/>
    </row>
    <row r="513" spans="1:6" x14ac:dyDescent="0.25">
      <c r="A513"/>
      <c r="B513"/>
      <c r="C513"/>
      <c r="D513"/>
      <c r="E513"/>
      <c r="F513"/>
    </row>
    <row r="514" spans="1:6" x14ac:dyDescent="0.25">
      <c r="A514"/>
      <c r="B514"/>
      <c r="C514"/>
      <c r="D514"/>
      <c r="E514"/>
      <c r="F514"/>
    </row>
    <row r="515" spans="1:6" x14ac:dyDescent="0.25">
      <c r="A515"/>
      <c r="B515"/>
      <c r="C515"/>
      <c r="D515"/>
      <c r="E515"/>
      <c r="F515"/>
    </row>
    <row r="516" spans="1:6" x14ac:dyDescent="0.25">
      <c r="A516"/>
      <c r="B516"/>
      <c r="C516"/>
      <c r="D516"/>
      <c r="E516"/>
      <c r="F516"/>
    </row>
    <row r="517" spans="1:6" x14ac:dyDescent="0.25">
      <c r="A517"/>
      <c r="B517"/>
      <c r="C517"/>
      <c r="D517"/>
      <c r="E517"/>
      <c r="F517"/>
    </row>
    <row r="518" spans="1:6" x14ac:dyDescent="0.25">
      <c r="A518"/>
      <c r="B518"/>
      <c r="C518"/>
      <c r="D518"/>
      <c r="E518"/>
      <c r="F518"/>
    </row>
    <row r="519" spans="1:6" x14ac:dyDescent="0.25">
      <c r="A519"/>
      <c r="B519"/>
      <c r="C519"/>
      <c r="D519"/>
      <c r="E519"/>
      <c r="F519"/>
    </row>
    <row r="520" spans="1:6" x14ac:dyDescent="0.25">
      <c r="A520"/>
      <c r="B520"/>
      <c r="C520"/>
      <c r="D520"/>
      <c r="E520"/>
      <c r="F520"/>
    </row>
    <row r="521" spans="1:6" x14ac:dyDescent="0.25">
      <c r="A521"/>
      <c r="B521"/>
      <c r="C521"/>
      <c r="D521"/>
      <c r="E521"/>
      <c r="F521"/>
    </row>
    <row r="522" spans="1:6" x14ac:dyDescent="0.25">
      <c r="A522"/>
      <c r="B522"/>
      <c r="C522"/>
      <c r="D522"/>
      <c r="E522"/>
      <c r="F522"/>
    </row>
    <row r="523" spans="1:6" x14ac:dyDescent="0.25">
      <c r="A523"/>
      <c r="B523"/>
      <c r="C523"/>
      <c r="D523"/>
      <c r="E523"/>
      <c r="F523"/>
    </row>
    <row r="524" spans="1:6" x14ac:dyDescent="0.25">
      <c r="A524"/>
      <c r="B524"/>
      <c r="C524"/>
      <c r="D524"/>
      <c r="E524"/>
      <c r="F524"/>
    </row>
    <row r="525" spans="1:6" x14ac:dyDescent="0.25">
      <c r="A525"/>
      <c r="B525"/>
      <c r="C525"/>
      <c r="D525"/>
      <c r="E525"/>
      <c r="F525"/>
    </row>
    <row r="526" spans="1:6" x14ac:dyDescent="0.25">
      <c r="A526"/>
      <c r="B526"/>
      <c r="C526"/>
      <c r="D526"/>
      <c r="E526"/>
      <c r="F526"/>
    </row>
    <row r="527" spans="1:6" x14ac:dyDescent="0.25">
      <c r="A527"/>
      <c r="B527"/>
      <c r="C527"/>
      <c r="D527"/>
      <c r="E527"/>
      <c r="F527"/>
    </row>
    <row r="528" spans="1:6" x14ac:dyDescent="0.25">
      <c r="A528"/>
      <c r="B528"/>
      <c r="C528"/>
      <c r="D528"/>
      <c r="E528"/>
      <c r="F528"/>
    </row>
    <row r="529" spans="1:6" x14ac:dyDescent="0.25">
      <c r="A529"/>
      <c r="B529"/>
      <c r="C529"/>
      <c r="D529"/>
      <c r="E529"/>
      <c r="F529"/>
    </row>
    <row r="530" spans="1:6" x14ac:dyDescent="0.25">
      <c r="A530"/>
      <c r="B530"/>
      <c r="C530"/>
      <c r="D530"/>
      <c r="E530"/>
      <c r="F530"/>
    </row>
    <row r="531" spans="1:6" x14ac:dyDescent="0.25">
      <c r="A531"/>
      <c r="B531"/>
      <c r="C531"/>
      <c r="D531"/>
      <c r="E531"/>
      <c r="F531"/>
    </row>
    <row r="532" spans="1:6" x14ac:dyDescent="0.25">
      <c r="A532"/>
      <c r="B532"/>
      <c r="C532"/>
      <c r="D532"/>
      <c r="E532"/>
      <c r="F532"/>
    </row>
    <row r="533" spans="1:6" x14ac:dyDescent="0.25">
      <c r="A533"/>
      <c r="B533"/>
      <c r="C533"/>
      <c r="D533"/>
      <c r="E533"/>
      <c r="F533"/>
    </row>
    <row r="534" spans="1:6" x14ac:dyDescent="0.25">
      <c r="A534"/>
      <c r="B534"/>
      <c r="C534"/>
      <c r="D534"/>
      <c r="E534"/>
      <c r="F534"/>
    </row>
    <row r="535" spans="1:6" x14ac:dyDescent="0.25">
      <c r="A535"/>
      <c r="B535"/>
      <c r="C535"/>
      <c r="D535"/>
      <c r="E535"/>
      <c r="F535"/>
    </row>
    <row r="536" spans="1:6" x14ac:dyDescent="0.25">
      <c r="A536"/>
      <c r="B536"/>
      <c r="C536"/>
      <c r="D536"/>
      <c r="E536"/>
      <c r="F536"/>
    </row>
    <row r="537" spans="1:6" x14ac:dyDescent="0.25">
      <c r="A537"/>
      <c r="B537"/>
      <c r="C537"/>
      <c r="D537"/>
      <c r="E537"/>
      <c r="F537"/>
    </row>
    <row r="538" spans="1:6" x14ac:dyDescent="0.25">
      <c r="A538"/>
      <c r="B538"/>
      <c r="C538"/>
      <c r="D538"/>
      <c r="E538"/>
      <c r="F538"/>
    </row>
    <row r="539" spans="1:6" x14ac:dyDescent="0.25">
      <c r="A539"/>
      <c r="B539"/>
      <c r="C539"/>
      <c r="D539"/>
      <c r="E539"/>
      <c r="F539"/>
    </row>
    <row r="540" spans="1:6" x14ac:dyDescent="0.25">
      <c r="A540"/>
      <c r="B540"/>
      <c r="C540"/>
      <c r="D540"/>
      <c r="E540"/>
      <c r="F540"/>
    </row>
    <row r="541" spans="1:6" x14ac:dyDescent="0.25">
      <c r="A541"/>
      <c r="B541"/>
      <c r="C541"/>
      <c r="D541"/>
      <c r="E541"/>
      <c r="F541"/>
    </row>
    <row r="542" spans="1:6" x14ac:dyDescent="0.25">
      <c r="A542"/>
      <c r="B542"/>
      <c r="C542"/>
      <c r="D542"/>
      <c r="E542"/>
      <c r="F542"/>
    </row>
    <row r="543" spans="1:6" x14ac:dyDescent="0.25">
      <c r="A543"/>
      <c r="B543"/>
      <c r="C543"/>
      <c r="D543"/>
      <c r="E543"/>
      <c r="F543"/>
    </row>
    <row r="544" spans="1:6" x14ac:dyDescent="0.25">
      <c r="A544"/>
      <c r="B544"/>
      <c r="C544"/>
      <c r="D544"/>
      <c r="E544"/>
      <c r="F544"/>
    </row>
    <row r="545" spans="1:6" x14ac:dyDescent="0.25">
      <c r="A545"/>
      <c r="B545"/>
      <c r="C545"/>
      <c r="D545"/>
      <c r="E545"/>
      <c r="F545"/>
    </row>
    <row r="546" spans="1:6" x14ac:dyDescent="0.25">
      <c r="A546"/>
      <c r="B546"/>
      <c r="C546"/>
      <c r="D546"/>
      <c r="E546"/>
      <c r="F546"/>
    </row>
    <row r="547" spans="1:6" x14ac:dyDescent="0.25">
      <c r="A547"/>
      <c r="B547"/>
      <c r="C547"/>
      <c r="D547"/>
      <c r="E547"/>
      <c r="F547"/>
    </row>
    <row r="548" spans="1:6" x14ac:dyDescent="0.25">
      <c r="A548"/>
      <c r="B548"/>
      <c r="C548"/>
      <c r="D548"/>
      <c r="E548"/>
      <c r="F548"/>
    </row>
    <row r="549" spans="1:6" x14ac:dyDescent="0.25">
      <c r="A549"/>
      <c r="B549"/>
      <c r="C549"/>
      <c r="D549"/>
      <c r="E549"/>
      <c r="F549"/>
    </row>
    <row r="550" spans="1:6" x14ac:dyDescent="0.25">
      <c r="A550"/>
      <c r="B550"/>
      <c r="C550"/>
      <c r="D550"/>
      <c r="E550"/>
      <c r="F550"/>
    </row>
    <row r="551" spans="1:6" x14ac:dyDescent="0.25">
      <c r="A551"/>
      <c r="B551"/>
      <c r="C551"/>
      <c r="D551"/>
      <c r="E551"/>
      <c r="F551"/>
    </row>
    <row r="552" spans="1:6" x14ac:dyDescent="0.25">
      <c r="A552"/>
      <c r="B552"/>
      <c r="C552"/>
      <c r="D552"/>
      <c r="E552"/>
      <c r="F552"/>
    </row>
    <row r="553" spans="1:6" x14ac:dyDescent="0.25">
      <c r="A553"/>
      <c r="B553"/>
      <c r="C553"/>
      <c r="D553"/>
      <c r="E553"/>
      <c r="F553"/>
    </row>
    <row r="554" spans="1:6" x14ac:dyDescent="0.25">
      <c r="A554"/>
      <c r="B554"/>
      <c r="C554"/>
      <c r="D554"/>
      <c r="E554"/>
      <c r="F554"/>
    </row>
    <row r="555" spans="1:6" x14ac:dyDescent="0.25">
      <c r="A555"/>
      <c r="B555"/>
      <c r="C555"/>
      <c r="D555"/>
      <c r="E555"/>
      <c r="F555"/>
    </row>
    <row r="556" spans="1:6" x14ac:dyDescent="0.25">
      <c r="A556"/>
      <c r="B556"/>
      <c r="C556"/>
      <c r="D556"/>
      <c r="E556"/>
      <c r="F556"/>
    </row>
    <row r="557" spans="1:6" x14ac:dyDescent="0.25">
      <c r="A557"/>
      <c r="B557"/>
      <c r="C557"/>
      <c r="D557"/>
      <c r="E557"/>
      <c r="F557"/>
    </row>
    <row r="558" spans="1:6" x14ac:dyDescent="0.25">
      <c r="A558"/>
      <c r="B558"/>
      <c r="C558"/>
      <c r="D558"/>
      <c r="E558"/>
      <c r="F558"/>
    </row>
    <row r="559" spans="1:6" x14ac:dyDescent="0.25">
      <c r="A559"/>
      <c r="B559"/>
      <c r="C559"/>
      <c r="D559"/>
      <c r="E559"/>
      <c r="F559"/>
    </row>
    <row r="560" spans="1:6" x14ac:dyDescent="0.25">
      <c r="A560"/>
      <c r="B560"/>
      <c r="C560"/>
      <c r="D560"/>
      <c r="E560"/>
      <c r="F560"/>
    </row>
    <row r="561" spans="1:6" x14ac:dyDescent="0.25">
      <c r="A561"/>
      <c r="B561"/>
      <c r="C561"/>
      <c r="D561"/>
      <c r="E561"/>
      <c r="F561"/>
    </row>
    <row r="562" spans="1:6" x14ac:dyDescent="0.25">
      <c r="A562"/>
      <c r="B562"/>
      <c r="C562"/>
      <c r="D562"/>
      <c r="E562"/>
      <c r="F562"/>
    </row>
    <row r="563" spans="1:6" x14ac:dyDescent="0.25">
      <c r="A563"/>
      <c r="B563"/>
      <c r="C563"/>
      <c r="D563"/>
      <c r="E563"/>
      <c r="F563"/>
    </row>
    <row r="564" spans="1:6" x14ac:dyDescent="0.25">
      <c r="A564"/>
      <c r="B564"/>
      <c r="C564"/>
      <c r="D564"/>
      <c r="E564"/>
      <c r="F564"/>
    </row>
    <row r="565" spans="1:6" x14ac:dyDescent="0.25">
      <c r="A565"/>
      <c r="B565"/>
      <c r="C565"/>
      <c r="D565"/>
      <c r="E565"/>
      <c r="F565"/>
    </row>
    <row r="566" spans="1:6" x14ac:dyDescent="0.25">
      <c r="A566"/>
      <c r="B566"/>
      <c r="C566"/>
      <c r="D566"/>
      <c r="E566"/>
      <c r="F566"/>
    </row>
    <row r="567" spans="1:6" x14ac:dyDescent="0.25">
      <c r="A567"/>
      <c r="B567"/>
      <c r="C567"/>
      <c r="D567"/>
      <c r="E567"/>
      <c r="F567"/>
    </row>
    <row r="568" spans="1:6" x14ac:dyDescent="0.25">
      <c r="A568"/>
      <c r="B568"/>
      <c r="C568"/>
      <c r="D568"/>
      <c r="E568"/>
      <c r="F568"/>
    </row>
    <row r="569" spans="1:6" x14ac:dyDescent="0.25">
      <c r="A569"/>
      <c r="B569"/>
      <c r="C569"/>
      <c r="D569"/>
      <c r="E569"/>
      <c r="F569"/>
    </row>
    <row r="570" spans="1:6" x14ac:dyDescent="0.25">
      <c r="A570"/>
      <c r="B570"/>
      <c r="C570"/>
      <c r="D570"/>
      <c r="E570"/>
      <c r="F570"/>
    </row>
    <row r="571" spans="1:6" x14ac:dyDescent="0.25">
      <c r="A571"/>
      <c r="B571"/>
      <c r="C571"/>
      <c r="D571"/>
      <c r="E571"/>
      <c r="F571"/>
    </row>
    <row r="572" spans="1:6" x14ac:dyDescent="0.25">
      <c r="A572"/>
      <c r="B572"/>
      <c r="C572"/>
      <c r="D572"/>
      <c r="E572"/>
      <c r="F572"/>
    </row>
    <row r="573" spans="1:6" x14ac:dyDescent="0.25">
      <c r="A573"/>
      <c r="B573"/>
      <c r="C573"/>
      <c r="D573"/>
      <c r="E573"/>
      <c r="F573"/>
    </row>
    <row r="574" spans="1:6" x14ac:dyDescent="0.25">
      <c r="A574"/>
      <c r="B574"/>
      <c r="C574"/>
      <c r="D574"/>
      <c r="E574"/>
      <c r="F574"/>
    </row>
    <row r="575" spans="1:6" x14ac:dyDescent="0.25">
      <c r="A575"/>
      <c r="B575"/>
      <c r="C575"/>
      <c r="D575"/>
      <c r="E575"/>
      <c r="F575"/>
    </row>
    <row r="576" spans="1:6" x14ac:dyDescent="0.25">
      <c r="A576"/>
      <c r="B576"/>
      <c r="C576"/>
      <c r="D576"/>
      <c r="E576"/>
      <c r="F576"/>
    </row>
    <row r="577" spans="1:6" x14ac:dyDescent="0.25">
      <c r="A577"/>
      <c r="B577"/>
      <c r="C577"/>
      <c r="D577"/>
      <c r="E577"/>
      <c r="F577"/>
    </row>
    <row r="578" spans="1:6" x14ac:dyDescent="0.25">
      <c r="A578"/>
      <c r="B578"/>
      <c r="C578"/>
      <c r="D578"/>
      <c r="E578"/>
      <c r="F578"/>
    </row>
    <row r="579" spans="1:6" x14ac:dyDescent="0.25">
      <c r="A579"/>
      <c r="B579"/>
      <c r="C579"/>
      <c r="D579"/>
      <c r="E579"/>
      <c r="F579"/>
    </row>
    <row r="580" spans="1:6" x14ac:dyDescent="0.25">
      <c r="A580"/>
      <c r="B580"/>
      <c r="C580"/>
      <c r="D580"/>
      <c r="E580"/>
      <c r="F580"/>
    </row>
    <row r="581" spans="1:6" x14ac:dyDescent="0.25">
      <c r="A581"/>
      <c r="B581"/>
      <c r="C581"/>
      <c r="D581"/>
      <c r="E581"/>
      <c r="F581"/>
    </row>
    <row r="582" spans="1:6" x14ac:dyDescent="0.25">
      <c r="A582"/>
      <c r="B582"/>
      <c r="C582"/>
      <c r="D582"/>
      <c r="E582"/>
      <c r="F582"/>
    </row>
    <row r="583" spans="1:6" x14ac:dyDescent="0.25">
      <c r="A583"/>
      <c r="B583"/>
      <c r="C583"/>
      <c r="D583"/>
      <c r="E583"/>
      <c r="F583"/>
    </row>
    <row r="584" spans="1:6" x14ac:dyDescent="0.25">
      <c r="A584"/>
      <c r="B584"/>
      <c r="C584"/>
      <c r="D584"/>
      <c r="E584"/>
      <c r="F584"/>
    </row>
    <row r="585" spans="1:6" x14ac:dyDescent="0.25">
      <c r="A585"/>
      <c r="B585"/>
      <c r="C585"/>
      <c r="D585"/>
      <c r="E585"/>
      <c r="F585"/>
    </row>
    <row r="586" spans="1:6" x14ac:dyDescent="0.25">
      <c r="A586"/>
      <c r="B586"/>
      <c r="C586"/>
      <c r="D586"/>
      <c r="E586"/>
      <c r="F586"/>
    </row>
    <row r="587" spans="1:6" x14ac:dyDescent="0.25">
      <c r="A587"/>
      <c r="B587"/>
      <c r="C587"/>
      <c r="D587"/>
      <c r="E587"/>
      <c r="F587"/>
    </row>
    <row r="588" spans="1:6" x14ac:dyDescent="0.25">
      <c r="A588"/>
      <c r="B588"/>
      <c r="C588"/>
      <c r="D588"/>
      <c r="E588"/>
      <c r="F588"/>
    </row>
    <row r="589" spans="1:6" x14ac:dyDescent="0.25">
      <c r="A589"/>
      <c r="B589"/>
      <c r="C589"/>
      <c r="D589"/>
      <c r="E589"/>
      <c r="F589"/>
    </row>
    <row r="590" spans="1:6" x14ac:dyDescent="0.25">
      <c r="A590"/>
      <c r="B590"/>
      <c r="C590"/>
      <c r="D590"/>
      <c r="E590"/>
      <c r="F590"/>
    </row>
    <row r="591" spans="1:6" x14ac:dyDescent="0.25">
      <c r="A591"/>
      <c r="B591"/>
      <c r="C591"/>
      <c r="D591"/>
      <c r="E591"/>
      <c r="F591"/>
    </row>
    <row r="592" spans="1:6" x14ac:dyDescent="0.25">
      <c r="A592"/>
      <c r="B592"/>
      <c r="C592"/>
      <c r="D592"/>
      <c r="E592"/>
      <c r="F592"/>
    </row>
    <row r="593" spans="1:6" x14ac:dyDescent="0.25">
      <c r="A593"/>
      <c r="B593"/>
      <c r="C593"/>
      <c r="D593"/>
      <c r="E593"/>
      <c r="F593"/>
    </row>
    <row r="594" spans="1:6" x14ac:dyDescent="0.25">
      <c r="A594"/>
      <c r="B594"/>
      <c r="C594"/>
      <c r="D594"/>
      <c r="E594"/>
      <c r="F594"/>
    </row>
    <row r="595" spans="1:6" x14ac:dyDescent="0.25">
      <c r="A595"/>
      <c r="B595"/>
      <c r="C595"/>
      <c r="D595"/>
      <c r="E595"/>
      <c r="F595"/>
    </row>
    <row r="596" spans="1:6" x14ac:dyDescent="0.25">
      <c r="A596"/>
      <c r="B596"/>
      <c r="C596"/>
      <c r="D596"/>
      <c r="E596"/>
      <c r="F596"/>
    </row>
    <row r="597" spans="1:6" x14ac:dyDescent="0.25">
      <c r="A597"/>
      <c r="B597"/>
      <c r="C597"/>
      <c r="D597"/>
      <c r="E597"/>
      <c r="F597"/>
    </row>
    <row r="598" spans="1:6" x14ac:dyDescent="0.25">
      <c r="A598"/>
      <c r="B598"/>
      <c r="C598"/>
      <c r="D598"/>
      <c r="E598"/>
      <c r="F598"/>
    </row>
    <row r="599" spans="1:6" x14ac:dyDescent="0.25">
      <c r="A599"/>
      <c r="B599"/>
      <c r="C599"/>
      <c r="D599"/>
      <c r="E599"/>
      <c r="F599"/>
    </row>
    <row r="600" spans="1:6" x14ac:dyDescent="0.25">
      <c r="A600"/>
      <c r="B600"/>
      <c r="C600"/>
      <c r="D600"/>
      <c r="E600"/>
      <c r="F600"/>
    </row>
    <row r="601" spans="1:6" x14ac:dyDescent="0.25">
      <c r="A601"/>
      <c r="B601"/>
      <c r="C601"/>
      <c r="D601"/>
      <c r="E601"/>
      <c r="F601"/>
    </row>
    <row r="602" spans="1:6" x14ac:dyDescent="0.25">
      <c r="A602"/>
      <c r="B602"/>
      <c r="C602"/>
      <c r="D602"/>
      <c r="E602"/>
      <c r="F602"/>
    </row>
    <row r="603" spans="1:6" x14ac:dyDescent="0.25">
      <c r="A603"/>
      <c r="B603"/>
      <c r="C603"/>
      <c r="D603"/>
      <c r="E603"/>
      <c r="F603"/>
    </row>
    <row r="604" spans="1:6" x14ac:dyDescent="0.25">
      <c r="A604"/>
      <c r="B604"/>
      <c r="C604"/>
      <c r="D604"/>
      <c r="E604"/>
      <c r="F604"/>
    </row>
    <row r="605" spans="1:6" x14ac:dyDescent="0.25">
      <c r="A605"/>
      <c r="B605"/>
      <c r="C605"/>
      <c r="D605"/>
      <c r="E605"/>
      <c r="F605"/>
    </row>
    <row r="606" spans="1:6" x14ac:dyDescent="0.25">
      <c r="A606"/>
      <c r="B606"/>
      <c r="C606"/>
      <c r="D606"/>
      <c r="E606"/>
      <c r="F606"/>
    </row>
    <row r="607" spans="1:6" x14ac:dyDescent="0.25">
      <c r="A607"/>
      <c r="B607"/>
      <c r="C607"/>
      <c r="D607"/>
      <c r="E607"/>
      <c r="F607"/>
    </row>
    <row r="608" spans="1:6" x14ac:dyDescent="0.25">
      <c r="A608"/>
      <c r="B608"/>
      <c r="C608"/>
      <c r="D608"/>
      <c r="E608"/>
      <c r="F608"/>
    </row>
    <row r="609" spans="1:6" x14ac:dyDescent="0.25">
      <c r="A609"/>
      <c r="B609"/>
      <c r="C609"/>
      <c r="D609"/>
      <c r="E609"/>
      <c r="F609"/>
    </row>
    <row r="610" spans="1:6" x14ac:dyDescent="0.25">
      <c r="A610"/>
      <c r="B610"/>
      <c r="C610"/>
      <c r="D610"/>
      <c r="E610"/>
      <c r="F610"/>
    </row>
    <row r="611" spans="1:6" x14ac:dyDescent="0.25">
      <c r="A611"/>
      <c r="B611"/>
      <c r="C611"/>
      <c r="D611"/>
      <c r="E611"/>
      <c r="F611"/>
    </row>
    <row r="612" spans="1:6" x14ac:dyDescent="0.25">
      <c r="A612"/>
      <c r="B612"/>
      <c r="C612"/>
      <c r="D612"/>
      <c r="E612"/>
      <c r="F612"/>
    </row>
    <row r="613" spans="1:6" x14ac:dyDescent="0.25">
      <c r="A613"/>
      <c r="B613"/>
      <c r="C613"/>
      <c r="D613"/>
      <c r="E613"/>
      <c r="F613"/>
    </row>
    <row r="614" spans="1:6" x14ac:dyDescent="0.25">
      <c r="A614"/>
      <c r="B614"/>
      <c r="C614"/>
      <c r="D614"/>
      <c r="E614"/>
      <c r="F614"/>
    </row>
    <row r="615" spans="1:6" x14ac:dyDescent="0.25">
      <c r="A615"/>
      <c r="B615"/>
      <c r="C615"/>
      <c r="D615"/>
      <c r="E615"/>
      <c r="F615"/>
    </row>
    <row r="616" spans="1:6" x14ac:dyDescent="0.25">
      <c r="A616"/>
      <c r="B616"/>
      <c r="C616"/>
      <c r="D616"/>
      <c r="E616"/>
      <c r="F616"/>
    </row>
    <row r="617" spans="1:6" x14ac:dyDescent="0.25">
      <c r="A617"/>
      <c r="B617"/>
      <c r="C617"/>
      <c r="D617"/>
      <c r="E617"/>
      <c r="F617"/>
    </row>
    <row r="618" spans="1:6" x14ac:dyDescent="0.25">
      <c r="A618"/>
      <c r="B618"/>
      <c r="C618"/>
      <c r="D618"/>
      <c r="E618"/>
      <c r="F618"/>
    </row>
    <row r="619" spans="1:6" x14ac:dyDescent="0.25">
      <c r="A619"/>
      <c r="B619"/>
      <c r="C619"/>
      <c r="D619"/>
      <c r="E619"/>
      <c r="F619"/>
    </row>
    <row r="620" spans="1:6" x14ac:dyDescent="0.25">
      <c r="A620"/>
      <c r="B620"/>
      <c r="C620"/>
      <c r="D620"/>
      <c r="E620"/>
      <c r="F620"/>
    </row>
    <row r="621" spans="1:6" x14ac:dyDescent="0.25">
      <c r="A621"/>
      <c r="B621"/>
      <c r="C621"/>
      <c r="D621"/>
      <c r="E621"/>
      <c r="F621"/>
    </row>
    <row r="622" spans="1:6" x14ac:dyDescent="0.25">
      <c r="A622"/>
      <c r="B622"/>
      <c r="C622"/>
      <c r="D622"/>
      <c r="E622"/>
      <c r="F622"/>
    </row>
    <row r="623" spans="1:6" x14ac:dyDescent="0.25">
      <c r="A623"/>
      <c r="B623"/>
      <c r="C623"/>
      <c r="D623"/>
      <c r="E623"/>
      <c r="F623"/>
    </row>
    <row r="624" spans="1:6" x14ac:dyDescent="0.25">
      <c r="A624"/>
      <c r="B624"/>
      <c r="C624"/>
      <c r="D624"/>
      <c r="E624"/>
      <c r="F624"/>
    </row>
    <row r="625" spans="1:6" x14ac:dyDescent="0.25">
      <c r="A625"/>
      <c r="B625"/>
      <c r="C625"/>
      <c r="D625"/>
      <c r="E625"/>
      <c r="F625"/>
    </row>
    <row r="626" spans="1:6" x14ac:dyDescent="0.25">
      <c r="A626"/>
      <c r="B626"/>
      <c r="C626"/>
      <c r="D626"/>
      <c r="E626"/>
      <c r="F626"/>
    </row>
    <row r="627" spans="1:6" x14ac:dyDescent="0.25">
      <c r="A627"/>
      <c r="B627"/>
      <c r="C627"/>
      <c r="D627"/>
      <c r="E627"/>
      <c r="F627"/>
    </row>
    <row r="628" spans="1:6" x14ac:dyDescent="0.25">
      <c r="A628"/>
      <c r="B628"/>
      <c r="C628"/>
      <c r="D628"/>
      <c r="E628"/>
      <c r="F628"/>
    </row>
    <row r="629" spans="1:6" x14ac:dyDescent="0.25">
      <c r="A629"/>
      <c r="B629"/>
      <c r="C629"/>
      <c r="D629"/>
      <c r="E629"/>
      <c r="F629"/>
    </row>
    <row r="630" spans="1:6" x14ac:dyDescent="0.25">
      <c r="A630"/>
      <c r="B630"/>
      <c r="C630"/>
      <c r="D630"/>
      <c r="E630"/>
      <c r="F630"/>
    </row>
    <row r="631" spans="1:6" x14ac:dyDescent="0.25">
      <c r="A631"/>
      <c r="B631"/>
      <c r="C631"/>
      <c r="D631"/>
      <c r="E631"/>
      <c r="F631"/>
    </row>
    <row r="632" spans="1:6" x14ac:dyDescent="0.25">
      <c r="A632"/>
      <c r="B632"/>
      <c r="C632"/>
      <c r="D632"/>
      <c r="E632"/>
      <c r="F632"/>
    </row>
    <row r="633" spans="1:6" x14ac:dyDescent="0.25">
      <c r="A633"/>
      <c r="B633"/>
      <c r="C633"/>
      <c r="D633"/>
      <c r="E633"/>
      <c r="F633"/>
    </row>
    <row r="634" spans="1:6" x14ac:dyDescent="0.25">
      <c r="A634"/>
      <c r="B634"/>
      <c r="C634"/>
      <c r="D634"/>
      <c r="E634"/>
      <c r="F634"/>
    </row>
    <row r="635" spans="1:6" x14ac:dyDescent="0.25">
      <c r="A635"/>
      <c r="B635"/>
      <c r="C635"/>
      <c r="D635"/>
      <c r="E635"/>
      <c r="F635"/>
    </row>
    <row r="636" spans="1:6" x14ac:dyDescent="0.25">
      <c r="A636"/>
      <c r="B636"/>
      <c r="C636"/>
      <c r="D636"/>
      <c r="E636"/>
      <c r="F636"/>
    </row>
    <row r="637" spans="1:6" x14ac:dyDescent="0.25">
      <c r="A637"/>
      <c r="B637"/>
      <c r="C637"/>
      <c r="D637"/>
      <c r="E637"/>
      <c r="F637"/>
    </row>
    <row r="638" spans="1:6" x14ac:dyDescent="0.25">
      <c r="A638"/>
      <c r="B638"/>
      <c r="C638"/>
      <c r="D638"/>
      <c r="E638"/>
      <c r="F638"/>
    </row>
    <row r="639" spans="1:6" x14ac:dyDescent="0.25">
      <c r="A639"/>
      <c r="B639"/>
      <c r="C639"/>
      <c r="D639"/>
      <c r="E639"/>
      <c r="F639"/>
    </row>
    <row r="640" spans="1:6" x14ac:dyDescent="0.25">
      <c r="A640"/>
      <c r="B640"/>
      <c r="C640"/>
      <c r="D640"/>
      <c r="E640"/>
      <c r="F640"/>
    </row>
    <row r="641" spans="1:6" x14ac:dyDescent="0.25">
      <c r="A641"/>
      <c r="B641"/>
      <c r="C641"/>
      <c r="D641"/>
      <c r="E641"/>
      <c r="F641"/>
    </row>
    <row r="642" spans="1:6" x14ac:dyDescent="0.25">
      <c r="A642"/>
      <c r="B642"/>
      <c r="C642"/>
      <c r="D642"/>
      <c r="E642"/>
      <c r="F642"/>
    </row>
    <row r="643" spans="1:6" x14ac:dyDescent="0.25">
      <c r="A643"/>
      <c r="B643"/>
      <c r="C643"/>
      <c r="D643"/>
      <c r="E643"/>
      <c r="F643"/>
    </row>
    <row r="644" spans="1:6" x14ac:dyDescent="0.25">
      <c r="A644"/>
      <c r="B644"/>
      <c r="C644"/>
      <c r="D644"/>
      <c r="E644"/>
      <c r="F644"/>
    </row>
    <row r="645" spans="1:6" x14ac:dyDescent="0.25">
      <c r="A645"/>
      <c r="B645"/>
      <c r="C645"/>
      <c r="D645"/>
      <c r="E645"/>
      <c r="F645"/>
    </row>
    <row r="646" spans="1:6" x14ac:dyDescent="0.25">
      <c r="A646"/>
      <c r="B646"/>
      <c r="C646"/>
      <c r="D646"/>
      <c r="E646"/>
      <c r="F646"/>
    </row>
    <row r="647" spans="1:6" x14ac:dyDescent="0.25">
      <c r="A647"/>
      <c r="B647"/>
      <c r="C647"/>
      <c r="D647"/>
      <c r="E647"/>
      <c r="F647"/>
    </row>
    <row r="648" spans="1:6" x14ac:dyDescent="0.25">
      <c r="A648"/>
      <c r="B648"/>
      <c r="C648"/>
      <c r="D648"/>
      <c r="E648"/>
      <c r="F648"/>
    </row>
    <row r="649" spans="1:6" x14ac:dyDescent="0.25">
      <c r="A649"/>
      <c r="B649"/>
      <c r="C649"/>
      <c r="D649"/>
      <c r="E649"/>
      <c r="F649"/>
    </row>
    <row r="650" spans="1:6" x14ac:dyDescent="0.25">
      <c r="A650"/>
      <c r="B650"/>
      <c r="C650"/>
      <c r="D650"/>
      <c r="E650"/>
      <c r="F650"/>
    </row>
    <row r="651" spans="1:6" x14ac:dyDescent="0.25">
      <c r="A651"/>
      <c r="B651"/>
      <c r="C651"/>
      <c r="D651"/>
      <c r="E651"/>
      <c r="F651"/>
    </row>
    <row r="652" spans="1:6" x14ac:dyDescent="0.25">
      <c r="A652"/>
      <c r="B652"/>
      <c r="C652"/>
      <c r="D652"/>
      <c r="E652"/>
      <c r="F652"/>
    </row>
    <row r="653" spans="1:6" x14ac:dyDescent="0.25">
      <c r="A653"/>
      <c r="B653"/>
      <c r="C653"/>
      <c r="D653"/>
      <c r="E653"/>
      <c r="F653"/>
    </row>
    <row r="654" spans="1:6" x14ac:dyDescent="0.25">
      <c r="A654"/>
      <c r="B654"/>
      <c r="C654"/>
      <c r="D654"/>
      <c r="E654"/>
      <c r="F654"/>
    </row>
    <row r="655" spans="1:6" x14ac:dyDescent="0.25">
      <c r="A655"/>
      <c r="B655"/>
      <c r="C655"/>
      <c r="D655"/>
      <c r="E655"/>
      <c r="F655"/>
    </row>
    <row r="656" spans="1:6" x14ac:dyDescent="0.25">
      <c r="A656"/>
      <c r="B656"/>
      <c r="C656"/>
      <c r="D656"/>
      <c r="E656"/>
      <c r="F656"/>
    </row>
    <row r="657" spans="1:6" x14ac:dyDescent="0.25">
      <c r="A657"/>
      <c r="B657"/>
      <c r="C657"/>
      <c r="D657"/>
      <c r="E657"/>
      <c r="F657"/>
    </row>
    <row r="658" spans="1:6" x14ac:dyDescent="0.25">
      <c r="A658"/>
      <c r="B658"/>
      <c r="C658"/>
      <c r="D658"/>
      <c r="E658"/>
      <c r="F658"/>
    </row>
    <row r="659" spans="1:6" x14ac:dyDescent="0.25">
      <c r="A659"/>
      <c r="B659"/>
      <c r="C659"/>
      <c r="D659"/>
      <c r="E659"/>
      <c r="F659"/>
    </row>
    <row r="660" spans="1:6" x14ac:dyDescent="0.25">
      <c r="A660"/>
      <c r="B660"/>
      <c r="C660"/>
      <c r="D660"/>
      <c r="E660"/>
      <c r="F660"/>
    </row>
    <row r="661" spans="1:6" x14ac:dyDescent="0.25">
      <c r="A661"/>
      <c r="B661"/>
      <c r="C661"/>
      <c r="D661"/>
      <c r="E661"/>
      <c r="F661"/>
    </row>
    <row r="662" spans="1:6" x14ac:dyDescent="0.25">
      <c r="A662"/>
      <c r="B662"/>
      <c r="C662"/>
      <c r="D662"/>
      <c r="E662"/>
      <c r="F662"/>
    </row>
    <row r="663" spans="1:6" x14ac:dyDescent="0.25">
      <c r="A663"/>
      <c r="B663"/>
      <c r="C663"/>
      <c r="D663"/>
      <c r="E663"/>
      <c r="F663"/>
    </row>
    <row r="664" spans="1:6" x14ac:dyDescent="0.25">
      <c r="A664"/>
      <c r="B664"/>
      <c r="C664"/>
      <c r="D664"/>
      <c r="E664"/>
      <c r="F664"/>
    </row>
    <row r="665" spans="1:6" x14ac:dyDescent="0.25">
      <c r="A665"/>
      <c r="B665"/>
      <c r="C665"/>
      <c r="D665"/>
      <c r="E665"/>
      <c r="F665"/>
    </row>
    <row r="666" spans="1:6" x14ac:dyDescent="0.25">
      <c r="A666"/>
      <c r="B666"/>
      <c r="C666"/>
      <c r="D666"/>
      <c r="E666"/>
      <c r="F666"/>
    </row>
    <row r="667" spans="1:6" x14ac:dyDescent="0.25">
      <c r="A667"/>
      <c r="B667"/>
      <c r="C667"/>
      <c r="D667"/>
      <c r="E667"/>
      <c r="F667"/>
    </row>
    <row r="668" spans="1:6" x14ac:dyDescent="0.25">
      <c r="A668"/>
      <c r="B668"/>
      <c r="C668"/>
      <c r="D668"/>
      <c r="E668"/>
      <c r="F668"/>
    </row>
    <row r="669" spans="1:6" x14ac:dyDescent="0.25">
      <c r="A669"/>
      <c r="B669"/>
      <c r="C669"/>
      <c r="D669"/>
      <c r="E669"/>
      <c r="F669"/>
    </row>
    <row r="670" spans="1:6" x14ac:dyDescent="0.25">
      <c r="A670"/>
      <c r="B670"/>
      <c r="C670"/>
      <c r="D670"/>
      <c r="E670"/>
      <c r="F670"/>
    </row>
    <row r="671" spans="1:6" x14ac:dyDescent="0.25">
      <c r="A671"/>
      <c r="B671"/>
      <c r="C671"/>
      <c r="D671"/>
      <c r="E671"/>
      <c r="F671"/>
    </row>
    <row r="672" spans="1:6" x14ac:dyDescent="0.25">
      <c r="A672"/>
      <c r="B672"/>
      <c r="C672"/>
      <c r="D672"/>
      <c r="E672"/>
      <c r="F672"/>
    </row>
    <row r="673" spans="1:6" x14ac:dyDescent="0.25">
      <c r="A673"/>
      <c r="B673"/>
      <c r="C673"/>
      <c r="D673"/>
      <c r="E673"/>
      <c r="F673"/>
    </row>
    <row r="674" spans="1:6" x14ac:dyDescent="0.25">
      <c r="A674"/>
      <c r="B674"/>
      <c r="C674"/>
      <c r="D674"/>
      <c r="E674"/>
      <c r="F674"/>
    </row>
    <row r="675" spans="1:6" x14ac:dyDescent="0.25">
      <c r="A675"/>
      <c r="B675"/>
      <c r="C675"/>
      <c r="D675"/>
      <c r="E675"/>
      <c r="F675"/>
    </row>
    <row r="676" spans="1:6" x14ac:dyDescent="0.25">
      <c r="A676"/>
      <c r="B676"/>
      <c r="C676"/>
      <c r="D676"/>
      <c r="E676"/>
      <c r="F676"/>
    </row>
    <row r="677" spans="1:6" x14ac:dyDescent="0.25">
      <c r="A677"/>
      <c r="B677"/>
      <c r="C677"/>
      <c r="D677"/>
      <c r="E677"/>
      <c r="F677"/>
    </row>
    <row r="678" spans="1:6" x14ac:dyDescent="0.25">
      <c r="A678"/>
      <c r="B678"/>
      <c r="C678"/>
      <c r="D678"/>
      <c r="E678"/>
      <c r="F678"/>
    </row>
    <row r="679" spans="1:6" x14ac:dyDescent="0.25">
      <c r="A679"/>
      <c r="B679"/>
      <c r="C679"/>
      <c r="D679"/>
      <c r="E679"/>
      <c r="F679"/>
    </row>
    <row r="680" spans="1:6" x14ac:dyDescent="0.25">
      <c r="A680"/>
      <c r="B680"/>
      <c r="C680"/>
      <c r="D680"/>
      <c r="E680"/>
      <c r="F680"/>
    </row>
    <row r="681" spans="1:6" x14ac:dyDescent="0.25">
      <c r="A681"/>
      <c r="B681"/>
      <c r="C681"/>
      <c r="D681"/>
      <c r="E681"/>
      <c r="F681"/>
    </row>
    <row r="682" spans="1:6" x14ac:dyDescent="0.25">
      <c r="A682"/>
      <c r="B682"/>
      <c r="C682"/>
      <c r="D682"/>
      <c r="E682"/>
      <c r="F682"/>
    </row>
    <row r="683" spans="1:6" x14ac:dyDescent="0.25">
      <c r="A683"/>
      <c r="B683"/>
      <c r="C683"/>
      <c r="D683"/>
      <c r="E683"/>
      <c r="F683"/>
    </row>
    <row r="684" spans="1:6" x14ac:dyDescent="0.25">
      <c r="A684"/>
      <c r="B684"/>
      <c r="C684"/>
      <c r="D684"/>
      <c r="E684"/>
      <c r="F684"/>
    </row>
    <row r="685" spans="1:6" x14ac:dyDescent="0.25">
      <c r="A685"/>
      <c r="B685"/>
      <c r="C685"/>
      <c r="D685"/>
      <c r="E685"/>
      <c r="F685"/>
    </row>
    <row r="686" spans="1:6" x14ac:dyDescent="0.25">
      <c r="A686"/>
      <c r="B686"/>
      <c r="C686"/>
      <c r="D686"/>
      <c r="E686"/>
      <c r="F686"/>
    </row>
    <row r="687" spans="1:6" x14ac:dyDescent="0.25">
      <c r="A687"/>
      <c r="B687"/>
      <c r="C687"/>
      <c r="D687"/>
      <c r="E687"/>
      <c r="F687"/>
    </row>
    <row r="688" spans="1:6" x14ac:dyDescent="0.25">
      <c r="A688"/>
      <c r="B688"/>
      <c r="C688"/>
      <c r="D688"/>
      <c r="E688"/>
      <c r="F688"/>
    </row>
    <row r="689" spans="1:6" x14ac:dyDescent="0.25">
      <c r="A689"/>
      <c r="B689"/>
      <c r="C689"/>
      <c r="D689"/>
      <c r="E689"/>
      <c r="F689"/>
    </row>
    <row r="690" spans="1:6" x14ac:dyDescent="0.25">
      <c r="A690"/>
      <c r="B690"/>
      <c r="C690"/>
      <c r="D690"/>
      <c r="E690"/>
      <c r="F690"/>
    </row>
    <row r="691" spans="1:6" x14ac:dyDescent="0.25">
      <c r="A691"/>
      <c r="B691"/>
      <c r="C691"/>
      <c r="D691"/>
      <c r="E691"/>
      <c r="F691"/>
    </row>
    <row r="692" spans="1:6" x14ac:dyDescent="0.25">
      <c r="A692"/>
      <c r="B692"/>
      <c r="C692"/>
      <c r="D692"/>
      <c r="E692"/>
      <c r="F692"/>
    </row>
    <row r="693" spans="1:6" x14ac:dyDescent="0.25">
      <c r="A693"/>
      <c r="B693"/>
      <c r="C693"/>
      <c r="D693"/>
      <c r="E693"/>
      <c r="F693"/>
    </row>
    <row r="694" spans="1:6" x14ac:dyDescent="0.25">
      <c r="A694"/>
      <c r="B694"/>
      <c r="C694"/>
      <c r="D694"/>
      <c r="E694"/>
      <c r="F694"/>
    </row>
    <row r="695" spans="1:6" x14ac:dyDescent="0.25">
      <c r="A695"/>
      <c r="B695"/>
      <c r="C695"/>
      <c r="D695"/>
      <c r="E695"/>
      <c r="F695"/>
    </row>
    <row r="696" spans="1:6" x14ac:dyDescent="0.25">
      <c r="A696"/>
      <c r="B696"/>
      <c r="C696"/>
      <c r="D696"/>
      <c r="E696"/>
      <c r="F696"/>
    </row>
    <row r="697" spans="1:6" x14ac:dyDescent="0.25">
      <c r="A697"/>
      <c r="B697"/>
      <c r="C697"/>
      <c r="D697"/>
      <c r="E697"/>
      <c r="F697"/>
    </row>
    <row r="698" spans="1:6" x14ac:dyDescent="0.25">
      <c r="A698"/>
      <c r="B698"/>
      <c r="C698"/>
      <c r="D698"/>
      <c r="E698"/>
      <c r="F698"/>
    </row>
    <row r="699" spans="1:6" x14ac:dyDescent="0.25">
      <c r="A699"/>
      <c r="B699"/>
      <c r="C699"/>
      <c r="D699"/>
      <c r="E699"/>
      <c r="F699"/>
    </row>
    <row r="700" spans="1:6" x14ac:dyDescent="0.25">
      <c r="A700"/>
      <c r="B700"/>
      <c r="C700"/>
      <c r="D700"/>
      <c r="E700"/>
      <c r="F700"/>
    </row>
    <row r="701" spans="1:6" x14ac:dyDescent="0.25">
      <c r="A701"/>
      <c r="B701"/>
      <c r="C701"/>
      <c r="D701"/>
      <c r="E701"/>
      <c r="F701"/>
    </row>
    <row r="702" spans="1:6" x14ac:dyDescent="0.25">
      <c r="A702"/>
      <c r="B702"/>
      <c r="C702"/>
      <c r="D702"/>
      <c r="E702"/>
      <c r="F702"/>
    </row>
    <row r="703" spans="1:6" x14ac:dyDescent="0.25">
      <c r="A703"/>
      <c r="B703"/>
      <c r="C703"/>
      <c r="D703"/>
      <c r="E703"/>
      <c r="F703"/>
    </row>
    <row r="704" spans="1:6" x14ac:dyDescent="0.25">
      <c r="A704"/>
      <c r="B704"/>
      <c r="C704"/>
      <c r="D704"/>
      <c r="E704"/>
      <c r="F704"/>
    </row>
    <row r="705" spans="1:6" x14ac:dyDescent="0.25">
      <c r="A705"/>
      <c r="B705"/>
      <c r="C705"/>
      <c r="D705"/>
      <c r="E705"/>
      <c r="F705"/>
    </row>
    <row r="706" spans="1:6" x14ac:dyDescent="0.25">
      <c r="A706"/>
      <c r="B706"/>
      <c r="C706"/>
      <c r="D706"/>
      <c r="E706"/>
      <c r="F706"/>
    </row>
    <row r="707" spans="1:6" x14ac:dyDescent="0.25">
      <c r="A707"/>
      <c r="B707"/>
      <c r="C707"/>
      <c r="D707"/>
      <c r="E707"/>
      <c r="F707"/>
    </row>
    <row r="708" spans="1:6" x14ac:dyDescent="0.25">
      <c r="A708"/>
      <c r="B708"/>
      <c r="C708"/>
      <c r="D708"/>
      <c r="E708"/>
      <c r="F708"/>
    </row>
    <row r="709" spans="1:6" x14ac:dyDescent="0.25">
      <c r="A709"/>
      <c r="B709"/>
      <c r="C709"/>
      <c r="D709"/>
      <c r="E709"/>
      <c r="F709"/>
    </row>
    <row r="710" spans="1:6" x14ac:dyDescent="0.25">
      <c r="A710"/>
      <c r="B710"/>
      <c r="C710"/>
      <c r="D710"/>
      <c r="E710"/>
      <c r="F710"/>
    </row>
    <row r="711" spans="1:6" x14ac:dyDescent="0.25">
      <c r="A711"/>
      <c r="B711"/>
      <c r="C711"/>
      <c r="D711"/>
      <c r="E711"/>
      <c r="F711"/>
    </row>
    <row r="712" spans="1:6" x14ac:dyDescent="0.25">
      <c r="A712"/>
      <c r="B712"/>
      <c r="C712"/>
      <c r="D712"/>
      <c r="E712"/>
      <c r="F712"/>
    </row>
    <row r="713" spans="1:6" x14ac:dyDescent="0.25">
      <c r="A713"/>
      <c r="B713"/>
      <c r="C713"/>
      <c r="D713"/>
      <c r="E713"/>
      <c r="F713"/>
    </row>
    <row r="714" spans="1:6" x14ac:dyDescent="0.25">
      <c r="A714"/>
      <c r="B714"/>
      <c r="C714"/>
      <c r="D714"/>
      <c r="E714"/>
      <c r="F714"/>
    </row>
    <row r="715" spans="1:6" x14ac:dyDescent="0.25">
      <c r="A715"/>
      <c r="B715"/>
      <c r="C715"/>
      <c r="D715"/>
      <c r="E715"/>
      <c r="F715"/>
    </row>
    <row r="716" spans="1:6" x14ac:dyDescent="0.25">
      <c r="A716"/>
      <c r="B716"/>
      <c r="C716"/>
      <c r="D716"/>
      <c r="E716"/>
      <c r="F716"/>
    </row>
    <row r="717" spans="1:6" x14ac:dyDescent="0.25">
      <c r="A717"/>
      <c r="B717"/>
      <c r="C717"/>
      <c r="D717"/>
      <c r="E717"/>
      <c r="F717"/>
    </row>
    <row r="718" spans="1:6" x14ac:dyDescent="0.25">
      <c r="A718"/>
      <c r="B718"/>
      <c r="C718"/>
      <c r="D718"/>
      <c r="E718"/>
      <c r="F718"/>
    </row>
    <row r="719" spans="1:6" x14ac:dyDescent="0.25">
      <c r="A719"/>
      <c r="B719"/>
      <c r="C719"/>
      <c r="D719"/>
      <c r="E719"/>
      <c r="F719"/>
    </row>
    <row r="720" spans="1:6" x14ac:dyDescent="0.25">
      <c r="A720"/>
      <c r="B720"/>
      <c r="C720"/>
      <c r="D720"/>
      <c r="E720"/>
      <c r="F720"/>
    </row>
    <row r="721" spans="1:6" x14ac:dyDescent="0.25">
      <c r="A721"/>
      <c r="B721"/>
      <c r="C721"/>
      <c r="D721"/>
      <c r="E721"/>
      <c r="F721"/>
    </row>
    <row r="722" spans="1:6" x14ac:dyDescent="0.25">
      <c r="A722"/>
      <c r="B722"/>
      <c r="C722"/>
      <c r="D722"/>
      <c r="E722"/>
      <c r="F722"/>
    </row>
    <row r="723" spans="1:6" x14ac:dyDescent="0.25">
      <c r="A723"/>
      <c r="B723"/>
      <c r="C723"/>
      <c r="D723"/>
      <c r="E723"/>
      <c r="F723"/>
    </row>
    <row r="724" spans="1:6" x14ac:dyDescent="0.25">
      <c r="A724"/>
      <c r="B724"/>
      <c r="C724"/>
      <c r="D724"/>
      <c r="E724"/>
      <c r="F724"/>
    </row>
    <row r="725" spans="1:6" x14ac:dyDescent="0.25">
      <c r="A725"/>
      <c r="B725"/>
      <c r="C725"/>
      <c r="D725"/>
      <c r="E725"/>
      <c r="F725"/>
    </row>
    <row r="726" spans="1:6" x14ac:dyDescent="0.25">
      <c r="A726"/>
      <c r="B726"/>
      <c r="C726"/>
      <c r="D726"/>
      <c r="E726"/>
      <c r="F726"/>
    </row>
    <row r="727" spans="1:6" x14ac:dyDescent="0.25">
      <c r="A727"/>
      <c r="B727"/>
      <c r="C727"/>
      <c r="D727"/>
      <c r="E727"/>
      <c r="F727"/>
    </row>
    <row r="728" spans="1:6" x14ac:dyDescent="0.25">
      <c r="A728"/>
      <c r="B728"/>
      <c r="C728"/>
      <c r="D728"/>
      <c r="E728"/>
      <c r="F728"/>
    </row>
    <row r="729" spans="1:6" x14ac:dyDescent="0.25">
      <c r="A729"/>
      <c r="B729"/>
      <c r="C729"/>
      <c r="D729"/>
      <c r="E729"/>
      <c r="F729"/>
    </row>
    <row r="730" spans="1:6" x14ac:dyDescent="0.25">
      <c r="A730"/>
      <c r="B730"/>
      <c r="C730"/>
      <c r="D730"/>
      <c r="E730"/>
      <c r="F730"/>
    </row>
    <row r="731" spans="1:6" x14ac:dyDescent="0.25">
      <c r="A731"/>
      <c r="B731"/>
      <c r="C731"/>
      <c r="D731"/>
      <c r="E731"/>
      <c r="F731"/>
    </row>
    <row r="732" spans="1:6" x14ac:dyDescent="0.25">
      <c r="A732"/>
      <c r="B732"/>
      <c r="C732"/>
      <c r="D732"/>
      <c r="E732"/>
      <c r="F732"/>
    </row>
    <row r="733" spans="1:6" x14ac:dyDescent="0.25">
      <c r="A733"/>
      <c r="B733"/>
      <c r="C733"/>
      <c r="D733"/>
      <c r="E733"/>
      <c r="F733"/>
    </row>
    <row r="734" spans="1:6" x14ac:dyDescent="0.25">
      <c r="A734"/>
      <c r="B734"/>
      <c r="C734"/>
      <c r="D734"/>
      <c r="E734"/>
      <c r="F734"/>
    </row>
    <row r="735" spans="1:6" x14ac:dyDescent="0.25">
      <c r="A735"/>
      <c r="B735"/>
      <c r="C735"/>
      <c r="D735"/>
      <c r="E735"/>
      <c r="F735"/>
    </row>
    <row r="736" spans="1:6" x14ac:dyDescent="0.25">
      <c r="A736"/>
      <c r="B736"/>
      <c r="C736"/>
      <c r="D736"/>
      <c r="E736"/>
      <c r="F736"/>
    </row>
    <row r="737" spans="1:6" x14ac:dyDescent="0.25">
      <c r="A737"/>
      <c r="B737"/>
      <c r="C737"/>
      <c r="D737"/>
      <c r="E737"/>
      <c r="F737"/>
    </row>
    <row r="738" spans="1:6" x14ac:dyDescent="0.25">
      <c r="A738"/>
      <c r="B738"/>
      <c r="C738"/>
      <c r="D738"/>
      <c r="E738"/>
      <c r="F738"/>
    </row>
    <row r="739" spans="1:6" x14ac:dyDescent="0.25">
      <c r="A739"/>
      <c r="B739"/>
      <c r="C739"/>
      <c r="D739"/>
      <c r="E739"/>
      <c r="F739"/>
    </row>
    <row r="740" spans="1:6" x14ac:dyDescent="0.25">
      <c r="A740"/>
      <c r="B740"/>
      <c r="C740"/>
      <c r="D740"/>
      <c r="E740"/>
      <c r="F740"/>
    </row>
    <row r="741" spans="1:6" x14ac:dyDescent="0.25">
      <c r="A741"/>
      <c r="B741"/>
      <c r="C741"/>
      <c r="D741"/>
      <c r="E741"/>
      <c r="F741"/>
    </row>
    <row r="742" spans="1:6" x14ac:dyDescent="0.25">
      <c r="A742"/>
      <c r="B742"/>
      <c r="C742"/>
      <c r="D742"/>
      <c r="E742"/>
      <c r="F742"/>
    </row>
    <row r="743" spans="1:6" x14ac:dyDescent="0.25">
      <c r="A743"/>
      <c r="B743"/>
      <c r="C743"/>
      <c r="D743"/>
      <c r="E743"/>
      <c r="F743"/>
    </row>
    <row r="744" spans="1:6" x14ac:dyDescent="0.25">
      <c r="A744"/>
      <c r="B744"/>
      <c r="C744"/>
      <c r="D744"/>
      <c r="E744"/>
      <c r="F744"/>
    </row>
    <row r="745" spans="1:6" x14ac:dyDescent="0.25">
      <c r="A745"/>
      <c r="B745"/>
      <c r="C745"/>
      <c r="D745"/>
      <c r="E745"/>
      <c r="F745"/>
    </row>
    <row r="746" spans="1:6" x14ac:dyDescent="0.25">
      <c r="A746"/>
      <c r="B746"/>
      <c r="C746"/>
      <c r="D746"/>
      <c r="E746"/>
      <c r="F746"/>
    </row>
    <row r="747" spans="1:6" x14ac:dyDescent="0.25">
      <c r="A747"/>
      <c r="B747"/>
      <c r="C747"/>
      <c r="D747"/>
      <c r="E747"/>
      <c r="F747"/>
    </row>
    <row r="748" spans="1:6" x14ac:dyDescent="0.25">
      <c r="A748"/>
      <c r="B748"/>
      <c r="C748"/>
      <c r="D748"/>
      <c r="E748"/>
      <c r="F748"/>
    </row>
    <row r="749" spans="1:6" x14ac:dyDescent="0.25">
      <c r="A749"/>
      <c r="B749"/>
      <c r="C749"/>
      <c r="D749"/>
      <c r="E749"/>
      <c r="F749"/>
    </row>
    <row r="750" spans="1:6" x14ac:dyDescent="0.25">
      <c r="A750"/>
      <c r="B750"/>
      <c r="C750"/>
      <c r="D750"/>
      <c r="E750"/>
      <c r="F750"/>
    </row>
    <row r="751" spans="1:6" x14ac:dyDescent="0.25">
      <c r="A751"/>
      <c r="B751"/>
      <c r="C751"/>
      <c r="D751"/>
      <c r="E751"/>
      <c r="F751"/>
    </row>
    <row r="752" spans="1:6" x14ac:dyDescent="0.25">
      <c r="A752"/>
      <c r="B752"/>
      <c r="C752"/>
      <c r="D752"/>
      <c r="E752"/>
      <c r="F752"/>
    </row>
    <row r="753" spans="1:6" x14ac:dyDescent="0.25">
      <c r="A753"/>
      <c r="B753"/>
      <c r="C753"/>
      <c r="D753"/>
      <c r="E753"/>
      <c r="F753"/>
    </row>
    <row r="754" spans="1:6" x14ac:dyDescent="0.25">
      <c r="A754"/>
      <c r="B754"/>
      <c r="C754"/>
      <c r="D754"/>
      <c r="E754"/>
      <c r="F754"/>
    </row>
    <row r="755" spans="1:6" x14ac:dyDescent="0.25">
      <c r="A755"/>
      <c r="B755"/>
      <c r="C755"/>
      <c r="D755"/>
      <c r="E755"/>
      <c r="F755"/>
    </row>
    <row r="756" spans="1:6" x14ac:dyDescent="0.25">
      <c r="A756"/>
      <c r="B756"/>
      <c r="C756"/>
      <c r="D756"/>
      <c r="E756"/>
      <c r="F756"/>
    </row>
    <row r="757" spans="1:6" x14ac:dyDescent="0.25">
      <c r="A757"/>
      <c r="B757"/>
      <c r="C757"/>
      <c r="D757"/>
      <c r="E757"/>
      <c r="F757"/>
    </row>
    <row r="758" spans="1:6" x14ac:dyDescent="0.25">
      <c r="A758"/>
      <c r="B758"/>
      <c r="C758"/>
      <c r="D758"/>
      <c r="E758"/>
      <c r="F758"/>
    </row>
    <row r="759" spans="1:6" x14ac:dyDescent="0.25">
      <c r="A759"/>
      <c r="B759"/>
      <c r="C759"/>
      <c r="D759"/>
      <c r="E759"/>
      <c r="F759"/>
    </row>
    <row r="760" spans="1:6" x14ac:dyDescent="0.25">
      <c r="A760"/>
      <c r="B760"/>
      <c r="C760"/>
      <c r="D760"/>
      <c r="E760"/>
      <c r="F760"/>
    </row>
    <row r="761" spans="1:6" x14ac:dyDescent="0.25">
      <c r="A761"/>
      <c r="B761"/>
      <c r="C761"/>
      <c r="D761"/>
      <c r="E761"/>
      <c r="F761"/>
    </row>
    <row r="762" spans="1:6" x14ac:dyDescent="0.25">
      <c r="A762"/>
      <c r="B762"/>
      <c r="C762"/>
      <c r="D762"/>
      <c r="E762"/>
      <c r="F762"/>
    </row>
    <row r="763" spans="1:6" x14ac:dyDescent="0.25">
      <c r="A763"/>
      <c r="B763"/>
      <c r="C763"/>
      <c r="D763"/>
      <c r="E763"/>
      <c r="F763"/>
    </row>
    <row r="764" spans="1:6" x14ac:dyDescent="0.25">
      <c r="A764"/>
      <c r="B764"/>
      <c r="C764"/>
      <c r="D764"/>
      <c r="E764"/>
      <c r="F764"/>
    </row>
    <row r="765" spans="1:6" x14ac:dyDescent="0.25">
      <c r="A765"/>
      <c r="B765"/>
      <c r="C765"/>
      <c r="D765"/>
      <c r="E765"/>
      <c r="F765"/>
    </row>
    <row r="766" spans="1:6" x14ac:dyDescent="0.25">
      <c r="A766"/>
      <c r="B766"/>
      <c r="C766"/>
      <c r="D766"/>
      <c r="E766"/>
      <c r="F766"/>
    </row>
    <row r="767" spans="1:6" x14ac:dyDescent="0.25">
      <c r="A767"/>
      <c r="B767"/>
      <c r="C767"/>
      <c r="D767"/>
      <c r="E767"/>
      <c r="F767"/>
    </row>
    <row r="768" spans="1:6" x14ac:dyDescent="0.25">
      <c r="A768"/>
      <c r="B768"/>
      <c r="C768"/>
      <c r="D768"/>
      <c r="E768"/>
      <c r="F768"/>
    </row>
    <row r="769" spans="1:6" x14ac:dyDescent="0.25">
      <c r="A769"/>
      <c r="B769"/>
      <c r="C769"/>
      <c r="D769"/>
      <c r="E769"/>
      <c r="F769"/>
    </row>
    <row r="770" spans="1:6" x14ac:dyDescent="0.25">
      <c r="A770"/>
      <c r="B770"/>
      <c r="C770"/>
      <c r="D770"/>
      <c r="E770"/>
      <c r="F770"/>
    </row>
    <row r="771" spans="1:6" x14ac:dyDescent="0.25">
      <c r="A771"/>
      <c r="B771"/>
      <c r="C771"/>
      <c r="D771"/>
      <c r="E771"/>
      <c r="F771"/>
    </row>
    <row r="772" spans="1:6" x14ac:dyDescent="0.25">
      <c r="A772"/>
      <c r="B772"/>
      <c r="C772"/>
      <c r="D772"/>
      <c r="E772"/>
      <c r="F772"/>
    </row>
    <row r="773" spans="1:6" x14ac:dyDescent="0.25">
      <c r="A773"/>
      <c r="B773"/>
      <c r="C773"/>
      <c r="D773"/>
      <c r="E773"/>
      <c r="F773"/>
    </row>
    <row r="774" spans="1:6" x14ac:dyDescent="0.25">
      <c r="A774"/>
      <c r="B774"/>
      <c r="C774"/>
      <c r="D774"/>
      <c r="E774"/>
      <c r="F774"/>
    </row>
    <row r="775" spans="1:6" x14ac:dyDescent="0.25">
      <c r="A775"/>
      <c r="B775"/>
      <c r="C775"/>
      <c r="D775"/>
      <c r="E775"/>
      <c r="F775"/>
    </row>
    <row r="776" spans="1:6" x14ac:dyDescent="0.25">
      <c r="A776"/>
      <c r="B776"/>
      <c r="C776"/>
      <c r="D776"/>
      <c r="E776"/>
      <c r="F776"/>
    </row>
    <row r="777" spans="1:6" x14ac:dyDescent="0.25">
      <c r="A777"/>
      <c r="B777"/>
      <c r="C777"/>
      <c r="D777"/>
      <c r="E777"/>
      <c r="F777"/>
    </row>
    <row r="778" spans="1:6" x14ac:dyDescent="0.25">
      <c r="A778"/>
      <c r="B778"/>
      <c r="C778"/>
      <c r="D778"/>
      <c r="E778"/>
      <c r="F778"/>
    </row>
    <row r="779" spans="1:6" x14ac:dyDescent="0.25">
      <c r="A779"/>
      <c r="B779"/>
      <c r="C779"/>
      <c r="D779"/>
      <c r="E779"/>
      <c r="F779"/>
    </row>
    <row r="780" spans="1:6" x14ac:dyDescent="0.25">
      <c r="A780"/>
      <c r="B780"/>
      <c r="C780"/>
      <c r="D780"/>
      <c r="E780"/>
      <c r="F780"/>
    </row>
    <row r="781" spans="1:6" x14ac:dyDescent="0.25">
      <c r="A781"/>
      <c r="B781"/>
      <c r="C781"/>
      <c r="D781"/>
      <c r="E781"/>
      <c r="F781"/>
    </row>
    <row r="782" spans="1:6" x14ac:dyDescent="0.25">
      <c r="A782"/>
      <c r="B782"/>
      <c r="C782"/>
      <c r="D782"/>
      <c r="E782"/>
      <c r="F782"/>
    </row>
    <row r="783" spans="1:6" x14ac:dyDescent="0.25">
      <c r="A783"/>
      <c r="B783"/>
      <c r="C783"/>
      <c r="D783"/>
      <c r="E783"/>
      <c r="F783"/>
    </row>
    <row r="784" spans="1:6" x14ac:dyDescent="0.25">
      <c r="A784"/>
      <c r="B784"/>
      <c r="C784"/>
      <c r="D784"/>
      <c r="E784"/>
      <c r="F784"/>
    </row>
    <row r="785" spans="1:6" x14ac:dyDescent="0.25">
      <c r="A785"/>
      <c r="B785"/>
      <c r="C785"/>
      <c r="D785"/>
      <c r="E785"/>
      <c r="F785"/>
    </row>
    <row r="786" spans="1:6" x14ac:dyDescent="0.25">
      <c r="A786"/>
      <c r="B786"/>
      <c r="C786"/>
      <c r="D786"/>
      <c r="E786"/>
      <c r="F786"/>
    </row>
    <row r="787" spans="1:6" x14ac:dyDescent="0.25">
      <c r="A787"/>
      <c r="B787"/>
      <c r="C787"/>
      <c r="D787"/>
      <c r="E787"/>
      <c r="F787"/>
    </row>
    <row r="788" spans="1:6" x14ac:dyDescent="0.25">
      <c r="A788"/>
      <c r="B788"/>
      <c r="C788"/>
      <c r="D788"/>
      <c r="E788"/>
      <c r="F788"/>
    </row>
    <row r="789" spans="1:6" x14ac:dyDescent="0.25">
      <c r="A789"/>
      <c r="B789"/>
      <c r="C789"/>
      <c r="D789"/>
      <c r="E789"/>
      <c r="F789"/>
    </row>
    <row r="790" spans="1:6" x14ac:dyDescent="0.25">
      <c r="A790"/>
      <c r="B790"/>
      <c r="C790"/>
      <c r="D790"/>
      <c r="E790"/>
      <c r="F790"/>
    </row>
    <row r="791" spans="1:6" x14ac:dyDescent="0.25">
      <c r="A791"/>
      <c r="B791"/>
      <c r="C791"/>
      <c r="D791"/>
      <c r="E791"/>
      <c r="F791"/>
    </row>
    <row r="792" spans="1:6" x14ac:dyDescent="0.25">
      <c r="A792"/>
      <c r="B792"/>
      <c r="C792"/>
      <c r="D792"/>
      <c r="E792"/>
      <c r="F792"/>
    </row>
    <row r="793" spans="1:6" x14ac:dyDescent="0.25">
      <c r="A793"/>
      <c r="B793"/>
      <c r="C793"/>
      <c r="D793"/>
      <c r="E793"/>
      <c r="F793"/>
    </row>
    <row r="794" spans="1:6" x14ac:dyDescent="0.25">
      <c r="A794"/>
      <c r="B794"/>
      <c r="C794"/>
      <c r="D794"/>
      <c r="E794"/>
      <c r="F794"/>
    </row>
    <row r="795" spans="1:6" x14ac:dyDescent="0.25">
      <c r="A795"/>
      <c r="B795"/>
      <c r="C795"/>
      <c r="D795"/>
      <c r="E795"/>
      <c r="F795"/>
    </row>
    <row r="796" spans="1:6" x14ac:dyDescent="0.25">
      <c r="A796"/>
      <c r="B796"/>
      <c r="C796"/>
      <c r="D796"/>
      <c r="E796"/>
      <c r="F796"/>
    </row>
    <row r="797" spans="1:6" x14ac:dyDescent="0.25">
      <c r="A797"/>
      <c r="B797"/>
      <c r="C797"/>
      <c r="D797"/>
      <c r="E797"/>
      <c r="F797"/>
    </row>
    <row r="798" spans="1:6" x14ac:dyDescent="0.25">
      <c r="A798"/>
      <c r="B798"/>
      <c r="C798"/>
      <c r="D798"/>
      <c r="E798"/>
      <c r="F798"/>
    </row>
    <row r="799" spans="1:6" x14ac:dyDescent="0.25">
      <c r="A799"/>
      <c r="B799"/>
      <c r="C799"/>
      <c r="D799"/>
      <c r="E799"/>
      <c r="F799"/>
    </row>
    <row r="800" spans="1:6" x14ac:dyDescent="0.25">
      <c r="A800"/>
      <c r="B800"/>
      <c r="C800"/>
      <c r="D800"/>
      <c r="E800"/>
      <c r="F800"/>
    </row>
    <row r="801" spans="1:6" x14ac:dyDescent="0.25">
      <c r="A801"/>
      <c r="B801"/>
      <c r="C801"/>
      <c r="D801"/>
      <c r="E801"/>
      <c r="F801"/>
    </row>
    <row r="802" spans="1:6" x14ac:dyDescent="0.25">
      <c r="A802"/>
      <c r="B802"/>
      <c r="C802"/>
      <c r="D802"/>
      <c r="E802"/>
      <c r="F802"/>
    </row>
    <row r="803" spans="1:6" x14ac:dyDescent="0.25">
      <c r="A803"/>
      <c r="B803"/>
      <c r="C803"/>
      <c r="D803"/>
      <c r="E803"/>
      <c r="F803"/>
    </row>
    <row r="804" spans="1:6" x14ac:dyDescent="0.25">
      <c r="A804"/>
      <c r="B804"/>
      <c r="C804"/>
      <c r="D804"/>
      <c r="E804"/>
      <c r="F804"/>
    </row>
    <row r="805" spans="1:6" x14ac:dyDescent="0.25">
      <c r="A805"/>
      <c r="B805"/>
      <c r="C805"/>
      <c r="D805"/>
      <c r="E805"/>
      <c r="F805"/>
    </row>
    <row r="806" spans="1:6" x14ac:dyDescent="0.25">
      <c r="A806"/>
      <c r="B806"/>
      <c r="C806"/>
      <c r="D806"/>
      <c r="E806"/>
      <c r="F806"/>
    </row>
    <row r="807" spans="1:6" x14ac:dyDescent="0.25">
      <c r="A807"/>
      <c r="B807"/>
      <c r="C807"/>
      <c r="D807"/>
      <c r="E807"/>
      <c r="F807"/>
    </row>
    <row r="808" spans="1:6" x14ac:dyDescent="0.25">
      <c r="A808"/>
      <c r="B808"/>
      <c r="C808"/>
      <c r="D808"/>
      <c r="E808"/>
      <c r="F808"/>
    </row>
    <row r="809" spans="1:6" x14ac:dyDescent="0.25">
      <c r="A809"/>
      <c r="B809"/>
      <c r="C809"/>
      <c r="D809"/>
      <c r="E809"/>
      <c r="F809"/>
    </row>
    <row r="810" spans="1:6" x14ac:dyDescent="0.25">
      <c r="A810"/>
      <c r="B810"/>
      <c r="C810"/>
      <c r="D810"/>
      <c r="E810"/>
      <c r="F810"/>
    </row>
    <row r="811" spans="1:6" x14ac:dyDescent="0.25">
      <c r="A811"/>
      <c r="B811"/>
      <c r="C811"/>
      <c r="D811"/>
      <c r="E811"/>
      <c r="F811"/>
    </row>
    <row r="812" spans="1:6" x14ac:dyDescent="0.25">
      <c r="A812"/>
      <c r="B812"/>
      <c r="C812"/>
      <c r="D812"/>
      <c r="E812"/>
      <c r="F812"/>
    </row>
    <row r="813" spans="1:6" x14ac:dyDescent="0.25">
      <c r="A813"/>
      <c r="B813"/>
      <c r="C813"/>
      <c r="D813"/>
      <c r="E813"/>
      <c r="F813"/>
    </row>
    <row r="814" spans="1:6" x14ac:dyDescent="0.25">
      <c r="A814"/>
      <c r="B814"/>
      <c r="C814"/>
      <c r="D814"/>
      <c r="E814"/>
      <c r="F814"/>
    </row>
    <row r="815" spans="1:6" x14ac:dyDescent="0.25">
      <c r="A815"/>
      <c r="B815"/>
      <c r="C815"/>
      <c r="D815"/>
      <c r="E815"/>
      <c r="F815"/>
    </row>
    <row r="816" spans="1:6" x14ac:dyDescent="0.25">
      <c r="A816"/>
      <c r="B816"/>
      <c r="C816"/>
      <c r="D816"/>
      <c r="E816"/>
      <c r="F816"/>
    </row>
    <row r="817" spans="1:6" x14ac:dyDescent="0.25">
      <c r="A817"/>
      <c r="B817"/>
      <c r="C817"/>
      <c r="D817"/>
      <c r="E817"/>
      <c r="F817"/>
    </row>
    <row r="818" spans="1:6" x14ac:dyDescent="0.25">
      <c r="A818"/>
      <c r="B818"/>
      <c r="C818"/>
      <c r="D818"/>
      <c r="E818"/>
      <c r="F818"/>
    </row>
    <row r="819" spans="1:6" x14ac:dyDescent="0.25">
      <c r="A819"/>
      <c r="B819"/>
      <c r="C819"/>
      <c r="D819"/>
      <c r="E819"/>
      <c r="F819"/>
    </row>
    <row r="820" spans="1:6" x14ac:dyDescent="0.25">
      <c r="A820"/>
      <c r="B820"/>
      <c r="C820"/>
      <c r="D820"/>
      <c r="E820"/>
      <c r="F820"/>
    </row>
    <row r="821" spans="1:6" x14ac:dyDescent="0.25">
      <c r="A821"/>
      <c r="B821"/>
      <c r="C821"/>
      <c r="D821"/>
      <c r="E821"/>
      <c r="F821"/>
    </row>
    <row r="822" spans="1:6" x14ac:dyDescent="0.25">
      <c r="A822"/>
      <c r="B822"/>
      <c r="C822"/>
      <c r="D822"/>
      <c r="E822"/>
      <c r="F822"/>
    </row>
    <row r="823" spans="1:6" x14ac:dyDescent="0.25">
      <c r="A823"/>
      <c r="B823"/>
      <c r="C823"/>
      <c r="D823"/>
      <c r="E823"/>
      <c r="F823"/>
    </row>
    <row r="824" spans="1:6" x14ac:dyDescent="0.25">
      <c r="A824"/>
      <c r="B824"/>
      <c r="C824"/>
      <c r="D824"/>
      <c r="E824"/>
      <c r="F824"/>
    </row>
    <row r="825" spans="1:6" x14ac:dyDescent="0.25">
      <c r="A825"/>
      <c r="B825"/>
      <c r="C825"/>
      <c r="D825"/>
      <c r="E825"/>
      <c r="F825"/>
    </row>
    <row r="826" spans="1:6" x14ac:dyDescent="0.25">
      <c r="A826"/>
      <c r="B826"/>
      <c r="C826"/>
      <c r="D826"/>
      <c r="E826"/>
      <c r="F826"/>
    </row>
    <row r="827" spans="1:6" x14ac:dyDescent="0.25">
      <c r="A827"/>
      <c r="B827"/>
      <c r="C827"/>
      <c r="D827"/>
      <c r="E827"/>
      <c r="F827"/>
    </row>
    <row r="828" spans="1:6" x14ac:dyDescent="0.25">
      <c r="A828"/>
      <c r="B828"/>
      <c r="C828"/>
      <c r="D828"/>
      <c r="E828"/>
      <c r="F828"/>
    </row>
    <row r="829" spans="1:6" x14ac:dyDescent="0.25">
      <c r="A829"/>
      <c r="B829"/>
      <c r="C829"/>
      <c r="D829"/>
      <c r="E829"/>
      <c r="F829"/>
    </row>
    <row r="830" spans="1:6" x14ac:dyDescent="0.25">
      <c r="A830"/>
      <c r="B830"/>
      <c r="C830"/>
      <c r="D830"/>
      <c r="E830"/>
      <c r="F830"/>
    </row>
    <row r="831" spans="1:6" x14ac:dyDescent="0.25">
      <c r="A831"/>
      <c r="B831"/>
      <c r="C831"/>
      <c r="D831"/>
      <c r="E831"/>
      <c r="F831"/>
    </row>
    <row r="832" spans="1:6" x14ac:dyDescent="0.25">
      <c r="A832"/>
      <c r="B832"/>
      <c r="C832"/>
      <c r="D832"/>
      <c r="E832"/>
      <c r="F832"/>
    </row>
    <row r="833" spans="1:6" x14ac:dyDescent="0.25">
      <c r="A833"/>
      <c r="B833"/>
      <c r="C833"/>
      <c r="D833"/>
      <c r="E833"/>
      <c r="F833"/>
    </row>
    <row r="834" spans="1:6" x14ac:dyDescent="0.25">
      <c r="A834"/>
      <c r="B834"/>
      <c r="C834"/>
      <c r="D834"/>
      <c r="E834"/>
      <c r="F834"/>
    </row>
    <row r="835" spans="1:6" x14ac:dyDescent="0.25">
      <c r="A835"/>
      <c r="B835"/>
      <c r="C835"/>
      <c r="D835"/>
      <c r="E835"/>
      <c r="F835"/>
    </row>
    <row r="836" spans="1:6" x14ac:dyDescent="0.25">
      <c r="A836"/>
      <c r="B836"/>
      <c r="C836"/>
      <c r="D836"/>
      <c r="E836"/>
      <c r="F836"/>
    </row>
    <row r="837" spans="1:6" x14ac:dyDescent="0.25">
      <c r="A837"/>
      <c r="B837"/>
      <c r="C837"/>
      <c r="D837"/>
      <c r="E837"/>
      <c r="F837"/>
    </row>
    <row r="838" spans="1:6" x14ac:dyDescent="0.25">
      <c r="A838"/>
      <c r="B838"/>
      <c r="C838"/>
      <c r="D838"/>
      <c r="E838"/>
      <c r="F838"/>
    </row>
    <row r="839" spans="1:6" x14ac:dyDescent="0.25">
      <c r="A839"/>
      <c r="B839"/>
      <c r="C839"/>
      <c r="D839"/>
      <c r="E839"/>
      <c r="F839"/>
    </row>
    <row r="840" spans="1:6" x14ac:dyDescent="0.25">
      <c r="A840"/>
      <c r="B840"/>
      <c r="C840"/>
      <c r="D840"/>
      <c r="E840"/>
      <c r="F840"/>
    </row>
    <row r="841" spans="1:6" x14ac:dyDescent="0.25">
      <c r="A841"/>
      <c r="B841"/>
      <c r="C841"/>
      <c r="D841"/>
      <c r="E841"/>
      <c r="F841"/>
    </row>
    <row r="842" spans="1:6" x14ac:dyDescent="0.25">
      <c r="A842"/>
      <c r="B842"/>
      <c r="C842"/>
      <c r="D842"/>
      <c r="E842"/>
      <c r="F842"/>
    </row>
    <row r="843" spans="1:6" x14ac:dyDescent="0.25">
      <c r="A843"/>
      <c r="B843"/>
      <c r="C843"/>
      <c r="D843"/>
      <c r="E843"/>
      <c r="F843"/>
    </row>
    <row r="844" spans="1:6" x14ac:dyDescent="0.25">
      <c r="A844"/>
      <c r="B844"/>
      <c r="C844"/>
      <c r="D844"/>
      <c r="E844"/>
      <c r="F844"/>
    </row>
    <row r="845" spans="1:6" x14ac:dyDescent="0.25">
      <c r="A845"/>
      <c r="B845"/>
      <c r="C845"/>
      <c r="D845"/>
      <c r="E845"/>
      <c r="F845"/>
    </row>
    <row r="846" spans="1:6" x14ac:dyDescent="0.25">
      <c r="A846"/>
      <c r="B846"/>
      <c r="C846"/>
      <c r="D846"/>
      <c r="E846"/>
      <c r="F846"/>
    </row>
    <row r="847" spans="1:6" x14ac:dyDescent="0.25">
      <c r="A847"/>
      <c r="B847"/>
      <c r="C847"/>
      <c r="D847"/>
      <c r="E847"/>
      <c r="F847"/>
    </row>
    <row r="848" spans="1:6" x14ac:dyDescent="0.25">
      <c r="A848"/>
      <c r="B848"/>
      <c r="C848"/>
      <c r="D848"/>
      <c r="E848"/>
      <c r="F848"/>
    </row>
    <row r="849" spans="1:7" x14ac:dyDescent="0.25">
      <c r="A849"/>
      <c r="B849"/>
      <c r="C849"/>
      <c r="D849"/>
      <c r="E849"/>
      <c r="F849"/>
    </row>
    <row r="850" spans="1:7" x14ac:dyDescent="0.25">
      <c r="A850"/>
      <c r="B850"/>
      <c r="C850"/>
      <c r="D850"/>
      <c r="E850"/>
      <c r="F850"/>
    </row>
    <row r="851" spans="1:7" x14ac:dyDescent="0.25">
      <c r="A851"/>
      <c r="B851"/>
      <c r="C851"/>
      <c r="D851"/>
      <c r="E851"/>
      <c r="F851"/>
    </row>
    <row r="852" spans="1:7" x14ac:dyDescent="0.25">
      <c r="A852"/>
      <c r="B852"/>
      <c r="C852"/>
      <c r="D852"/>
      <c r="E852"/>
      <c r="F852"/>
    </row>
    <row r="853" spans="1:7" x14ac:dyDescent="0.25">
      <c r="A853"/>
      <c r="B853"/>
      <c r="C853"/>
      <c r="D853"/>
      <c r="E853"/>
      <c r="F853"/>
    </row>
    <row r="854" spans="1:7" x14ac:dyDescent="0.25">
      <c r="A854"/>
      <c r="B854"/>
      <c r="C854"/>
      <c r="D854"/>
      <c r="E854"/>
      <c r="F854"/>
    </row>
    <row r="855" spans="1:7" x14ac:dyDescent="0.25">
      <c r="A855" s="18"/>
      <c r="B855" s="19"/>
      <c r="C855" s="20"/>
      <c r="D855" s="21"/>
      <c r="E855" s="11"/>
      <c r="F855" s="22"/>
    </row>
    <row r="856" spans="1:7" x14ac:dyDescent="0.25">
      <c r="A856" s="18"/>
      <c r="B856" s="19"/>
      <c r="C856" s="20"/>
      <c r="D856" s="21"/>
      <c r="E856" s="11"/>
      <c r="F856" s="22"/>
    </row>
    <row r="857" spans="1:7" x14ac:dyDescent="0.25">
      <c r="A857" s="18"/>
      <c r="B857" s="19"/>
      <c r="C857" s="20"/>
      <c r="D857" s="21"/>
      <c r="E857" s="11"/>
      <c r="F857" s="22"/>
    </row>
    <row r="858" spans="1:7" x14ac:dyDescent="0.25">
      <c r="A858" s="18"/>
      <c r="B858" s="19"/>
      <c r="C858" s="20"/>
      <c r="D858" s="21"/>
      <c r="E858" s="11"/>
      <c r="F858" s="22"/>
    </row>
    <row r="859" spans="1:7" x14ac:dyDescent="0.25">
      <c r="A859" s="18"/>
      <c r="B859" s="19"/>
      <c r="C859" s="20"/>
      <c r="D859" s="21"/>
      <c r="E859" s="11"/>
      <c r="F859" s="22"/>
    </row>
    <row r="860" spans="1:7" x14ac:dyDescent="0.25">
      <c r="A860" s="18"/>
      <c r="B860" s="19"/>
      <c r="C860" s="20"/>
      <c r="D860" s="21"/>
      <c r="E860" s="11"/>
      <c r="F860" s="22"/>
    </row>
    <row r="861" spans="1:7" x14ac:dyDescent="0.25">
      <c r="A861" s="18"/>
      <c r="B861" s="19"/>
      <c r="C861" s="20"/>
      <c r="D861" s="21"/>
      <c r="E861" s="11"/>
      <c r="F861" s="22"/>
    </row>
    <row r="862" spans="1:7" x14ac:dyDescent="0.25">
      <c r="A862" s="18"/>
      <c r="B862" s="19"/>
      <c r="C862" s="20"/>
      <c r="D862" s="21"/>
      <c r="E862" s="11"/>
      <c r="F862" s="22"/>
    </row>
    <row r="863" spans="1:7" x14ac:dyDescent="0.25">
      <c r="A863" s="18"/>
      <c r="B863" s="19"/>
      <c r="C863" s="20"/>
      <c r="D863" s="21"/>
      <c r="E863" s="11"/>
      <c r="F863" s="22"/>
    </row>
    <row r="864" spans="1:7" x14ac:dyDescent="0.25">
      <c r="A864" s="18"/>
      <c r="B864" s="19"/>
      <c r="C864" s="20"/>
      <c r="D864" s="21"/>
      <c r="E864" s="11"/>
      <c r="F864" s="22"/>
      <c r="G864" s="10"/>
    </row>
    <row r="865" spans="1:7" x14ac:dyDescent="0.25">
      <c r="A865" s="18"/>
      <c r="B865" s="19"/>
      <c r="C865" s="20"/>
      <c r="D865" s="21"/>
      <c r="E865" s="11"/>
      <c r="F865" s="22"/>
      <c r="G865" s="10"/>
    </row>
    <row r="866" spans="1:7" x14ac:dyDescent="0.25">
      <c r="A866" s="18"/>
      <c r="B866" s="19"/>
      <c r="C866" s="20"/>
      <c r="D866" s="21"/>
      <c r="E866" s="11"/>
      <c r="F866" s="22"/>
      <c r="G866" s="10"/>
    </row>
    <row r="867" spans="1:7" x14ac:dyDescent="0.25">
      <c r="A867" s="18"/>
      <c r="B867" s="19"/>
      <c r="C867" s="20"/>
      <c r="D867" s="21"/>
      <c r="E867" s="11"/>
      <c r="F867" s="22"/>
      <c r="G867" s="10"/>
    </row>
    <row r="868" spans="1:7" x14ac:dyDescent="0.25">
      <c r="A868" s="18"/>
      <c r="B868" s="19"/>
      <c r="C868" s="20"/>
      <c r="D868" s="21"/>
      <c r="E868" s="11"/>
      <c r="F868" s="22"/>
      <c r="G868" s="10"/>
    </row>
    <row r="869" spans="1:7" x14ac:dyDescent="0.25">
      <c r="A869" s="18"/>
      <c r="B869" s="19"/>
      <c r="C869" s="20"/>
      <c r="D869" s="21"/>
      <c r="E869" s="11"/>
      <c r="F869" s="22"/>
      <c r="G869" s="10"/>
    </row>
    <row r="870" spans="1:7" x14ac:dyDescent="0.25">
      <c r="A870" s="18"/>
      <c r="B870" s="19"/>
      <c r="C870" s="20"/>
      <c r="D870" s="21"/>
      <c r="E870" s="11"/>
      <c r="F870" s="22"/>
      <c r="G870" s="10"/>
    </row>
    <row r="871" spans="1:7" x14ac:dyDescent="0.25">
      <c r="A871" s="18"/>
      <c r="B871" s="19"/>
      <c r="C871" s="20"/>
      <c r="D871" s="21"/>
      <c r="E871" s="11"/>
      <c r="F871" s="22"/>
      <c r="G871" s="10"/>
    </row>
    <row r="872" spans="1:7" x14ac:dyDescent="0.25">
      <c r="A872" s="18"/>
      <c r="B872" s="19"/>
      <c r="C872" s="20"/>
      <c r="D872" s="21"/>
      <c r="E872" s="11"/>
      <c r="F872" s="22"/>
      <c r="G872" s="10"/>
    </row>
    <row r="873" spans="1:7" x14ac:dyDescent="0.25">
      <c r="A873" s="18"/>
      <c r="B873" s="19"/>
      <c r="C873" s="20"/>
      <c r="D873" s="21"/>
      <c r="E873" s="11"/>
      <c r="F873" s="22"/>
      <c r="G873" s="10"/>
    </row>
    <row r="874" spans="1:7" x14ac:dyDescent="0.25">
      <c r="A874" s="18"/>
      <c r="B874" s="19"/>
      <c r="C874" s="20"/>
      <c r="D874" s="21"/>
      <c r="E874" s="11"/>
      <c r="F874" s="22"/>
      <c r="G874" s="10"/>
    </row>
    <row r="875" spans="1:7" x14ac:dyDescent="0.25">
      <c r="A875" s="18"/>
      <c r="B875" s="19"/>
      <c r="C875" s="20"/>
      <c r="D875" s="21"/>
      <c r="E875" s="11"/>
      <c r="F875" s="22"/>
      <c r="G875" s="10"/>
    </row>
    <row r="876" spans="1:7" x14ac:dyDescent="0.25">
      <c r="A876" s="18"/>
      <c r="B876" s="19"/>
      <c r="C876" s="20"/>
      <c r="D876" s="21"/>
      <c r="E876" s="11"/>
      <c r="F876" s="22"/>
      <c r="G876" s="10"/>
    </row>
    <row r="877" spans="1:7" x14ac:dyDescent="0.25">
      <c r="A877" s="18"/>
      <c r="B877" s="19"/>
      <c r="C877" s="20"/>
      <c r="D877" s="21"/>
      <c r="E877" s="11"/>
      <c r="F877" s="22"/>
      <c r="G877" s="10"/>
    </row>
    <row r="878" spans="1:7" x14ac:dyDescent="0.25">
      <c r="A878" s="18"/>
      <c r="B878" s="19"/>
      <c r="C878" s="20"/>
      <c r="D878" s="21"/>
      <c r="E878" s="11"/>
      <c r="F878" s="22"/>
      <c r="G878" s="10"/>
    </row>
    <row r="879" spans="1:7" x14ac:dyDescent="0.25">
      <c r="A879" s="18"/>
      <c r="B879" s="19"/>
      <c r="C879" s="20"/>
      <c r="D879" s="21"/>
      <c r="E879" s="11"/>
      <c r="F879" s="22"/>
      <c r="G879" s="10"/>
    </row>
    <row r="880" spans="1:7" x14ac:dyDescent="0.25">
      <c r="A880" s="18"/>
      <c r="B880" s="19"/>
      <c r="C880" s="20"/>
      <c r="D880" s="21"/>
      <c r="E880" s="11"/>
      <c r="F880" s="22"/>
      <c r="G880" s="10"/>
    </row>
    <row r="881" spans="1:7" x14ac:dyDescent="0.25">
      <c r="A881" s="18"/>
      <c r="B881" s="19"/>
      <c r="C881" s="20"/>
      <c r="D881" s="21"/>
      <c r="E881" s="11"/>
      <c r="F881" s="22"/>
      <c r="G881" s="10"/>
    </row>
    <row r="882" spans="1:7" x14ac:dyDescent="0.25">
      <c r="A882" s="18"/>
      <c r="B882" s="19"/>
      <c r="C882" s="20"/>
      <c r="D882" s="21"/>
      <c r="E882" s="11"/>
      <c r="F882" s="22"/>
      <c r="G882" s="10"/>
    </row>
    <row r="883" spans="1:7" x14ac:dyDescent="0.25">
      <c r="A883" s="18"/>
      <c r="B883" s="19"/>
      <c r="C883" s="20"/>
      <c r="D883" s="21"/>
      <c r="E883" s="11"/>
      <c r="F883" s="22"/>
      <c r="G883" s="10"/>
    </row>
    <row r="884" spans="1:7" x14ac:dyDescent="0.25">
      <c r="A884" s="18"/>
      <c r="B884" s="19"/>
      <c r="C884" s="20"/>
      <c r="D884" s="21"/>
      <c r="E884" s="11"/>
      <c r="F884" s="22"/>
      <c r="G884" s="10"/>
    </row>
    <row r="885" spans="1:7" x14ac:dyDescent="0.25">
      <c r="A885" s="18"/>
      <c r="B885" s="19"/>
      <c r="C885" s="20"/>
      <c r="D885" s="21"/>
      <c r="E885" s="11"/>
      <c r="F885" s="22"/>
      <c r="G885" s="10"/>
    </row>
    <row r="886" spans="1:7" x14ac:dyDescent="0.25">
      <c r="A886" s="18"/>
      <c r="B886" s="19"/>
      <c r="C886" s="20"/>
      <c r="D886" s="21"/>
      <c r="E886" s="11"/>
      <c r="F886" s="22"/>
      <c r="G886" s="10"/>
    </row>
    <row r="887" spans="1:7" x14ac:dyDescent="0.25">
      <c r="A887" s="18"/>
      <c r="B887" s="19"/>
      <c r="C887" s="20"/>
      <c r="D887" s="21"/>
      <c r="E887" s="11"/>
      <c r="F887" s="22"/>
      <c r="G887" s="10"/>
    </row>
    <row r="888" spans="1:7" x14ac:dyDescent="0.25">
      <c r="A888" s="18"/>
      <c r="B888" s="19"/>
      <c r="C888" s="20"/>
      <c r="D888" s="21"/>
      <c r="E888" s="11"/>
      <c r="F888" s="22"/>
      <c r="G888" s="10"/>
    </row>
    <row r="889" spans="1:7" x14ac:dyDescent="0.25">
      <c r="A889" s="18"/>
      <c r="B889" s="19"/>
      <c r="C889" s="20"/>
      <c r="D889" s="21"/>
      <c r="E889" s="11"/>
      <c r="F889" s="22"/>
      <c r="G889" s="10"/>
    </row>
    <row r="890" spans="1:7" x14ac:dyDescent="0.25">
      <c r="A890" s="18"/>
      <c r="B890" s="19"/>
      <c r="C890" s="20"/>
      <c r="D890" s="21"/>
      <c r="E890" s="11"/>
      <c r="F890" s="22"/>
      <c r="G890" s="10"/>
    </row>
    <row r="891" spans="1:7" x14ac:dyDescent="0.25">
      <c r="A891" s="18"/>
      <c r="B891" s="19"/>
      <c r="C891" s="20"/>
      <c r="D891" s="21"/>
      <c r="E891" s="11"/>
      <c r="F891" s="22"/>
      <c r="G891" s="10"/>
    </row>
    <row r="892" spans="1:7" x14ac:dyDescent="0.25">
      <c r="A892" s="18"/>
      <c r="B892" s="19"/>
      <c r="C892" s="20"/>
      <c r="D892" s="21"/>
      <c r="E892" s="11"/>
      <c r="F892" s="22"/>
      <c r="G892" s="10"/>
    </row>
    <row r="893" spans="1:7" x14ac:dyDescent="0.25">
      <c r="A893" s="18"/>
      <c r="B893" s="19"/>
      <c r="C893" s="20"/>
      <c r="D893" s="21"/>
      <c r="E893" s="11"/>
      <c r="F893" s="22"/>
      <c r="G893" s="10"/>
    </row>
    <row r="894" spans="1:7" x14ac:dyDescent="0.25">
      <c r="A894" s="18"/>
      <c r="B894" s="19"/>
      <c r="C894" s="20"/>
      <c r="D894" s="21"/>
      <c r="E894" s="11"/>
      <c r="F894" s="22"/>
      <c r="G894" s="10"/>
    </row>
    <row r="895" spans="1:7" x14ac:dyDescent="0.25">
      <c r="A895" s="18"/>
      <c r="B895" s="19"/>
      <c r="C895" s="20"/>
      <c r="D895" s="21"/>
      <c r="E895" s="11"/>
      <c r="F895" s="22"/>
      <c r="G895" s="10"/>
    </row>
    <row r="896" spans="1:7" x14ac:dyDescent="0.25">
      <c r="A896" s="18"/>
      <c r="B896" s="19"/>
      <c r="C896" s="20"/>
      <c r="D896" s="21"/>
      <c r="E896" s="11"/>
      <c r="F896" s="22"/>
      <c r="G896" s="10"/>
    </row>
    <row r="897" spans="1:7" x14ac:dyDescent="0.25">
      <c r="A897" s="18"/>
      <c r="B897" s="19"/>
      <c r="C897" s="20"/>
      <c r="D897" s="21"/>
      <c r="E897" s="11"/>
      <c r="F897" s="22"/>
      <c r="G897" s="10"/>
    </row>
    <row r="898" spans="1:7" x14ac:dyDescent="0.25">
      <c r="A898" s="18"/>
      <c r="B898" s="19"/>
      <c r="C898" s="20"/>
      <c r="D898" s="21"/>
      <c r="E898" s="11"/>
      <c r="F898" s="22"/>
      <c r="G898" s="10"/>
    </row>
    <row r="899" spans="1:7" x14ac:dyDescent="0.25">
      <c r="A899" s="18"/>
      <c r="B899" s="19"/>
      <c r="C899" s="20"/>
      <c r="D899" s="21"/>
      <c r="E899" s="11"/>
      <c r="F899" s="22"/>
      <c r="G899" s="10"/>
    </row>
    <row r="900" spans="1:7" x14ac:dyDescent="0.25">
      <c r="A900" s="18"/>
      <c r="B900" s="19"/>
      <c r="C900" s="20"/>
      <c r="D900" s="21"/>
      <c r="E900" s="11"/>
      <c r="F900" s="22"/>
      <c r="G900" s="10"/>
    </row>
    <row r="901" spans="1:7" x14ac:dyDescent="0.25">
      <c r="A901" s="18"/>
      <c r="B901" s="19"/>
      <c r="C901" s="20"/>
      <c r="D901" s="21"/>
      <c r="E901" s="11"/>
      <c r="F901" s="22"/>
      <c r="G901" s="10"/>
    </row>
    <row r="902" spans="1:7" x14ac:dyDescent="0.25">
      <c r="A902" s="18"/>
      <c r="B902" s="19"/>
      <c r="C902" s="20"/>
      <c r="D902" s="21"/>
      <c r="E902" s="11"/>
      <c r="F902" s="22"/>
      <c r="G902" s="10"/>
    </row>
    <row r="903" spans="1:7" x14ac:dyDescent="0.25">
      <c r="A903" s="18"/>
      <c r="B903" s="19"/>
      <c r="C903" s="20"/>
      <c r="D903" s="21"/>
      <c r="E903" s="11"/>
      <c r="F903" s="22"/>
      <c r="G903" s="10"/>
    </row>
    <row r="904" spans="1:7" x14ac:dyDescent="0.25">
      <c r="A904" s="18"/>
      <c r="B904" s="19"/>
      <c r="C904" s="20"/>
      <c r="D904" s="21"/>
      <c r="E904" s="11"/>
      <c r="F904" s="22"/>
      <c r="G904" s="10"/>
    </row>
    <row r="905" spans="1:7" x14ac:dyDescent="0.25">
      <c r="A905" s="18"/>
      <c r="B905" s="19"/>
      <c r="C905" s="20"/>
      <c r="D905" s="21"/>
      <c r="E905" s="11"/>
      <c r="F905" s="22"/>
      <c r="G905" s="10"/>
    </row>
    <row r="906" spans="1:7" x14ac:dyDescent="0.25">
      <c r="A906" s="18"/>
      <c r="B906" s="19"/>
      <c r="C906" s="20"/>
      <c r="D906" s="21"/>
      <c r="E906" s="11"/>
      <c r="F906" s="22"/>
      <c r="G906" s="10"/>
    </row>
    <row r="907" spans="1:7" x14ac:dyDescent="0.25">
      <c r="A907" s="18"/>
      <c r="B907" s="19"/>
      <c r="C907" s="20"/>
      <c r="D907" s="21"/>
      <c r="E907" s="11"/>
      <c r="F907" s="22"/>
      <c r="G907" s="10"/>
    </row>
    <row r="908" spans="1:7" x14ac:dyDescent="0.25">
      <c r="A908" s="18"/>
      <c r="B908" s="19"/>
      <c r="C908" s="20"/>
      <c r="D908" s="21"/>
      <c r="E908" s="11"/>
      <c r="F908" s="22"/>
      <c r="G908" s="10"/>
    </row>
    <row r="909" spans="1:7" x14ac:dyDescent="0.25">
      <c r="A909" s="18"/>
      <c r="B909" s="19"/>
      <c r="C909" s="20"/>
      <c r="D909" s="21"/>
      <c r="E909" s="11"/>
      <c r="F909" s="22"/>
      <c r="G909" s="10"/>
    </row>
    <row r="910" spans="1:7" x14ac:dyDescent="0.25">
      <c r="A910" s="18"/>
      <c r="B910" s="19"/>
      <c r="C910" s="20"/>
      <c r="D910" s="21"/>
      <c r="E910" s="11"/>
      <c r="F910" s="22"/>
      <c r="G910" s="10"/>
    </row>
    <row r="911" spans="1:7" x14ac:dyDescent="0.25">
      <c r="A911" s="18"/>
      <c r="B911" s="19"/>
      <c r="C911" s="20"/>
      <c r="D911" s="21"/>
      <c r="E911" s="11"/>
      <c r="F911" s="22"/>
      <c r="G911" s="10"/>
    </row>
    <row r="912" spans="1:7" x14ac:dyDescent="0.25">
      <c r="A912" s="18"/>
      <c r="B912" s="19"/>
      <c r="C912" s="20"/>
      <c r="D912" s="21"/>
      <c r="E912" s="11"/>
      <c r="F912" s="22"/>
      <c r="G912" s="10"/>
    </row>
    <row r="913" spans="1:7" x14ac:dyDescent="0.25">
      <c r="A913" s="18"/>
      <c r="B913" s="19"/>
      <c r="C913" s="20"/>
      <c r="D913" s="21"/>
      <c r="E913" s="11"/>
      <c r="F913" s="22"/>
      <c r="G913" s="10"/>
    </row>
    <row r="914" spans="1:7" x14ac:dyDescent="0.25">
      <c r="A914" s="18"/>
      <c r="B914" s="19"/>
      <c r="C914" s="20"/>
      <c r="D914" s="21"/>
      <c r="E914" s="11"/>
      <c r="F914" s="22"/>
      <c r="G914" s="10"/>
    </row>
    <row r="915" spans="1:7" x14ac:dyDescent="0.25">
      <c r="A915" s="18"/>
      <c r="B915" s="19"/>
      <c r="C915" s="20"/>
      <c r="D915" s="21"/>
      <c r="E915" s="11"/>
      <c r="F915" s="22"/>
      <c r="G915" s="10"/>
    </row>
    <row r="916" spans="1:7" x14ac:dyDescent="0.25">
      <c r="A916" s="18"/>
      <c r="B916" s="19"/>
      <c r="C916" s="20"/>
      <c r="D916" s="21"/>
      <c r="E916" s="11"/>
      <c r="F916" s="22"/>
      <c r="G916" s="10"/>
    </row>
    <row r="917" spans="1:7" x14ac:dyDescent="0.25">
      <c r="A917" s="18"/>
      <c r="B917" s="19"/>
      <c r="C917" s="20"/>
      <c r="D917" s="21"/>
      <c r="E917" s="11"/>
      <c r="F917" s="22"/>
      <c r="G917" s="10"/>
    </row>
    <row r="918" spans="1:7" x14ac:dyDescent="0.25">
      <c r="A918" s="18"/>
      <c r="B918" s="19"/>
      <c r="C918" s="20"/>
      <c r="D918" s="21"/>
      <c r="E918" s="11"/>
      <c r="F918" s="22"/>
      <c r="G918" s="10"/>
    </row>
    <row r="919" spans="1:7" x14ac:dyDescent="0.25">
      <c r="A919" s="18"/>
      <c r="B919" s="19"/>
      <c r="C919" s="20"/>
      <c r="D919" s="21"/>
      <c r="E919" s="11"/>
      <c r="F919" s="22"/>
      <c r="G919" s="10"/>
    </row>
    <row r="920" spans="1:7" x14ac:dyDescent="0.25">
      <c r="A920" s="18"/>
      <c r="B920" s="19"/>
      <c r="C920" s="20"/>
      <c r="D920" s="21"/>
      <c r="E920" s="11"/>
      <c r="F920" s="22"/>
      <c r="G920" s="10"/>
    </row>
    <row r="921" spans="1:7" x14ac:dyDescent="0.25">
      <c r="A921" s="18"/>
      <c r="B921" s="19"/>
      <c r="C921" s="20"/>
      <c r="D921" s="21"/>
      <c r="E921" s="11"/>
      <c r="F921" s="22"/>
      <c r="G921" s="10"/>
    </row>
    <row r="922" spans="1:7" x14ac:dyDescent="0.25">
      <c r="A922" s="18"/>
      <c r="B922" s="19"/>
      <c r="C922" s="20"/>
      <c r="D922" s="21"/>
      <c r="E922" s="11"/>
      <c r="F922" s="22"/>
      <c r="G922" s="10"/>
    </row>
    <row r="923" spans="1:7" x14ac:dyDescent="0.25">
      <c r="A923" s="18"/>
      <c r="B923" s="19"/>
      <c r="C923" s="20"/>
      <c r="D923" s="21"/>
      <c r="E923" s="11"/>
      <c r="F923" s="22"/>
      <c r="G923" s="10"/>
    </row>
    <row r="924" spans="1:7" x14ac:dyDescent="0.25">
      <c r="A924" s="18"/>
      <c r="B924" s="19"/>
      <c r="C924" s="20"/>
      <c r="D924" s="21"/>
      <c r="E924" s="11"/>
      <c r="F924" s="22"/>
      <c r="G924" s="10"/>
    </row>
    <row r="925" spans="1:7" x14ac:dyDescent="0.25">
      <c r="A925" s="18"/>
      <c r="B925" s="19"/>
      <c r="C925" s="20"/>
      <c r="D925" s="21"/>
      <c r="E925" s="11"/>
      <c r="F925" s="22"/>
      <c r="G925" s="10"/>
    </row>
    <row r="926" spans="1:7" x14ac:dyDescent="0.25">
      <c r="A926" s="18"/>
      <c r="B926" s="19"/>
      <c r="C926" s="20"/>
      <c r="D926" s="21"/>
      <c r="E926" s="11"/>
      <c r="F926" s="22"/>
      <c r="G926" s="10"/>
    </row>
    <row r="927" spans="1:7" x14ac:dyDescent="0.25">
      <c r="A927" s="18"/>
      <c r="B927" s="19"/>
      <c r="C927" s="20"/>
      <c r="D927" s="21"/>
      <c r="E927" s="11"/>
      <c r="F927" s="22"/>
      <c r="G927" s="10"/>
    </row>
    <row r="928" spans="1:7" x14ac:dyDescent="0.25">
      <c r="A928" s="18"/>
      <c r="B928" s="19"/>
      <c r="C928" s="20"/>
      <c r="D928" s="21"/>
      <c r="E928" s="11"/>
      <c r="F928" s="22"/>
      <c r="G928" s="10"/>
    </row>
    <row r="929" spans="1:7" x14ac:dyDescent="0.25">
      <c r="A929" s="18"/>
      <c r="B929" s="19"/>
      <c r="C929" s="20"/>
      <c r="D929" s="21"/>
      <c r="E929" s="11"/>
      <c r="F929" s="22"/>
      <c r="G929" s="10"/>
    </row>
    <row r="930" spans="1:7" x14ac:dyDescent="0.25">
      <c r="A930" s="18"/>
      <c r="B930" s="19"/>
      <c r="C930" s="20"/>
      <c r="D930" s="21"/>
      <c r="E930" s="11"/>
      <c r="F930" s="22"/>
      <c r="G930" s="10"/>
    </row>
    <row r="931" spans="1:7" x14ac:dyDescent="0.25">
      <c r="A931" s="18"/>
      <c r="B931" s="19"/>
      <c r="C931" s="20"/>
      <c r="D931" s="21"/>
      <c r="E931" s="11"/>
      <c r="F931" s="22"/>
      <c r="G931" s="10"/>
    </row>
    <row r="932" spans="1:7" x14ac:dyDescent="0.25">
      <c r="A932" s="18"/>
      <c r="B932" s="19"/>
      <c r="C932" s="20"/>
      <c r="D932" s="21"/>
      <c r="E932" s="11"/>
      <c r="F932" s="22"/>
      <c r="G932" s="10"/>
    </row>
    <row r="933" spans="1:7" x14ac:dyDescent="0.25">
      <c r="A933" s="18"/>
      <c r="B933" s="19"/>
      <c r="C933" s="20"/>
      <c r="D933" s="21"/>
      <c r="E933" s="11"/>
      <c r="F933" s="22"/>
      <c r="G933" s="10"/>
    </row>
    <row r="934" spans="1:7" x14ac:dyDescent="0.25">
      <c r="A934" s="18"/>
      <c r="B934" s="19"/>
      <c r="C934" s="20"/>
      <c r="D934" s="21"/>
      <c r="E934" s="11"/>
      <c r="F934" s="22"/>
      <c r="G934" s="10"/>
    </row>
    <row r="935" spans="1:7" x14ac:dyDescent="0.25">
      <c r="A935" s="18"/>
      <c r="B935" s="19"/>
      <c r="C935" s="20"/>
      <c r="D935" s="21"/>
      <c r="E935" s="11"/>
      <c r="F935" s="22"/>
      <c r="G935" s="10"/>
    </row>
    <row r="936" spans="1:7" x14ac:dyDescent="0.25">
      <c r="A936" s="18"/>
      <c r="B936" s="19"/>
      <c r="C936" s="20"/>
      <c r="D936" s="21"/>
      <c r="E936" s="11"/>
      <c r="F936" s="22"/>
      <c r="G936" s="10"/>
    </row>
    <row r="937" spans="1:7" x14ac:dyDescent="0.25">
      <c r="A937" s="18"/>
      <c r="B937" s="19"/>
      <c r="C937" s="20"/>
      <c r="D937" s="21"/>
      <c r="E937" s="11"/>
      <c r="F937" s="22"/>
      <c r="G937" s="10"/>
    </row>
    <row r="938" spans="1:7" x14ac:dyDescent="0.25">
      <c r="A938" s="18"/>
      <c r="B938" s="19"/>
      <c r="C938" s="20"/>
      <c r="D938" s="21"/>
      <c r="E938" s="11"/>
      <c r="F938" s="22"/>
      <c r="G938" s="10"/>
    </row>
    <row r="939" spans="1:7" x14ac:dyDescent="0.25">
      <c r="A939" s="18"/>
      <c r="B939" s="19"/>
      <c r="C939" s="20"/>
      <c r="D939" s="21"/>
      <c r="E939" s="11"/>
      <c r="F939" s="22"/>
      <c r="G939" s="10"/>
    </row>
    <row r="940" spans="1:7" x14ac:dyDescent="0.25">
      <c r="A940" s="18"/>
      <c r="B940" s="19"/>
      <c r="C940" s="20"/>
      <c r="D940" s="21"/>
      <c r="E940" s="11"/>
      <c r="F940" s="22"/>
      <c r="G940" s="10"/>
    </row>
    <row r="941" spans="1:7" x14ac:dyDescent="0.25">
      <c r="A941" s="18"/>
      <c r="B941" s="19"/>
      <c r="C941" s="20"/>
      <c r="D941" s="21"/>
      <c r="E941" s="11"/>
      <c r="F941" s="22"/>
      <c r="G941" s="10"/>
    </row>
    <row r="942" spans="1:7" x14ac:dyDescent="0.25">
      <c r="A942" s="18"/>
      <c r="B942" s="19"/>
      <c r="C942" s="20"/>
      <c r="D942" s="21"/>
      <c r="E942" s="11"/>
      <c r="F942" s="22"/>
      <c r="G942" s="10"/>
    </row>
    <row r="943" spans="1:7" x14ac:dyDescent="0.25">
      <c r="A943" s="18"/>
      <c r="B943" s="19"/>
      <c r="C943" s="20"/>
      <c r="D943" s="21"/>
      <c r="E943" s="11"/>
      <c r="F943" s="22"/>
      <c r="G943" s="10"/>
    </row>
    <row r="944" spans="1:7" x14ac:dyDescent="0.25">
      <c r="A944" s="18"/>
      <c r="B944" s="19"/>
      <c r="C944" s="20"/>
      <c r="D944" s="21"/>
      <c r="E944" s="11"/>
      <c r="F944" s="22"/>
      <c r="G944" s="10"/>
    </row>
    <row r="945" spans="1:7" x14ac:dyDescent="0.25">
      <c r="A945" s="18"/>
      <c r="B945" s="19"/>
      <c r="C945" s="20"/>
      <c r="D945" s="21"/>
      <c r="E945" s="11"/>
      <c r="F945" s="22"/>
      <c r="G945" s="10"/>
    </row>
    <row r="946" spans="1:7" x14ac:dyDescent="0.25">
      <c r="A946" s="18"/>
      <c r="B946" s="19"/>
      <c r="C946" s="20"/>
      <c r="D946" s="21"/>
      <c r="E946" s="11"/>
      <c r="F946" s="22"/>
      <c r="G946" s="10"/>
    </row>
    <row r="947" spans="1:7" x14ac:dyDescent="0.25">
      <c r="A947" s="18"/>
      <c r="B947" s="19"/>
      <c r="C947" s="20"/>
      <c r="D947" s="21"/>
      <c r="E947" s="11"/>
      <c r="F947" s="22"/>
      <c r="G947" s="10"/>
    </row>
    <row r="948" spans="1:7" x14ac:dyDescent="0.25">
      <c r="A948" s="18"/>
      <c r="B948" s="19"/>
      <c r="C948" s="20"/>
      <c r="D948" s="21"/>
      <c r="E948" s="11"/>
      <c r="F948" s="22"/>
      <c r="G948" s="10"/>
    </row>
    <row r="949" spans="1:7" x14ac:dyDescent="0.25">
      <c r="A949" s="18"/>
      <c r="B949" s="19"/>
      <c r="C949" s="20"/>
      <c r="D949" s="21"/>
      <c r="E949" s="11"/>
      <c r="F949" s="22"/>
      <c r="G949" s="10"/>
    </row>
    <row r="950" spans="1:7" x14ac:dyDescent="0.25">
      <c r="A950" s="18"/>
      <c r="B950" s="19"/>
      <c r="C950" s="20"/>
      <c r="D950" s="21"/>
      <c r="E950" s="11"/>
      <c r="F950" s="22"/>
      <c r="G950" s="10"/>
    </row>
    <row r="951" spans="1:7" x14ac:dyDescent="0.25">
      <c r="A951" s="18"/>
      <c r="B951" s="19"/>
      <c r="C951" s="20"/>
      <c r="D951" s="21"/>
      <c r="E951" s="11"/>
      <c r="F951" s="22"/>
      <c r="G951" s="10"/>
    </row>
    <row r="952" spans="1:7" x14ac:dyDescent="0.25">
      <c r="A952" s="18"/>
      <c r="B952" s="19"/>
      <c r="C952" s="20"/>
      <c r="D952" s="21"/>
      <c r="E952" s="11"/>
      <c r="F952" s="22"/>
      <c r="G952" s="10"/>
    </row>
    <row r="953" spans="1:7" x14ac:dyDescent="0.25">
      <c r="A953" s="18"/>
      <c r="B953" s="19"/>
      <c r="C953" s="20"/>
      <c r="D953" s="21"/>
      <c r="E953" s="11"/>
      <c r="F953" s="22"/>
      <c r="G953" s="10"/>
    </row>
    <row r="954" spans="1:7" x14ac:dyDescent="0.25">
      <c r="A954" s="18"/>
      <c r="B954" s="19"/>
      <c r="C954" s="20"/>
      <c r="D954" s="21"/>
      <c r="E954" s="11"/>
      <c r="F954" s="22"/>
      <c r="G954" s="10"/>
    </row>
    <row r="955" spans="1:7" x14ac:dyDescent="0.25">
      <c r="A955" s="18"/>
      <c r="B955" s="19"/>
      <c r="C955" s="20"/>
      <c r="D955" s="21"/>
      <c r="E955" s="11"/>
      <c r="F955" s="22"/>
      <c r="G955" s="10"/>
    </row>
    <row r="956" spans="1:7" x14ac:dyDescent="0.25">
      <c r="A956" s="18"/>
      <c r="B956" s="19"/>
      <c r="C956" s="20"/>
      <c r="D956" s="21"/>
      <c r="E956" s="11"/>
      <c r="F956" s="22"/>
      <c r="G956" s="10"/>
    </row>
    <row r="957" spans="1:7" x14ac:dyDescent="0.25">
      <c r="A957" s="18"/>
      <c r="B957" s="19"/>
      <c r="C957" s="20"/>
      <c r="D957" s="21"/>
      <c r="E957" s="11"/>
      <c r="F957" s="22"/>
      <c r="G957" s="10"/>
    </row>
    <row r="958" spans="1:7" x14ac:dyDescent="0.25">
      <c r="A958" s="18"/>
      <c r="B958" s="19"/>
      <c r="C958" s="20"/>
      <c r="D958" s="21"/>
      <c r="E958" s="11"/>
      <c r="F958" s="22"/>
      <c r="G958" s="10"/>
    </row>
    <row r="959" spans="1:7" x14ac:dyDescent="0.25">
      <c r="A959" s="18"/>
      <c r="B959" s="19"/>
      <c r="C959" s="20"/>
      <c r="D959" s="21"/>
      <c r="E959" s="11"/>
      <c r="F959" s="22"/>
      <c r="G959" s="10"/>
    </row>
    <row r="960" spans="1:7" x14ac:dyDescent="0.25">
      <c r="A960" s="18"/>
      <c r="B960" s="19"/>
      <c r="C960" s="20"/>
      <c r="D960" s="21"/>
      <c r="E960" s="11"/>
      <c r="F960" s="22"/>
      <c r="G960" s="10"/>
    </row>
    <row r="961" spans="1:7" x14ac:dyDescent="0.25">
      <c r="A961" s="18"/>
      <c r="B961" s="19"/>
      <c r="C961" s="20"/>
      <c r="D961" s="21"/>
      <c r="E961" s="11"/>
      <c r="F961" s="22"/>
      <c r="G961" s="10"/>
    </row>
    <row r="962" spans="1:7" x14ac:dyDescent="0.25">
      <c r="A962" s="18"/>
      <c r="B962" s="19"/>
      <c r="C962" s="20"/>
      <c r="D962" s="21"/>
      <c r="E962" s="11"/>
      <c r="F962" s="22"/>
      <c r="G962" s="10"/>
    </row>
    <row r="963" spans="1:7" x14ac:dyDescent="0.25">
      <c r="A963" s="18"/>
      <c r="B963" s="19"/>
      <c r="C963" s="20"/>
      <c r="D963" s="21"/>
      <c r="E963" s="11"/>
      <c r="F963" s="22"/>
    </row>
    <row r="964" spans="1:7" x14ac:dyDescent="0.25">
      <c r="A964" s="18"/>
      <c r="B964" s="19"/>
      <c r="C964" s="20"/>
      <c r="D964" s="21"/>
      <c r="E964" s="11"/>
      <c r="F964" s="22"/>
    </row>
    <row r="965" spans="1:7" x14ac:dyDescent="0.25">
      <c r="A965" s="18"/>
      <c r="B965" s="19"/>
      <c r="C965" s="20"/>
      <c r="D965" s="21"/>
      <c r="E965" s="11"/>
      <c r="F965" s="22"/>
    </row>
    <row r="966" spans="1:7" x14ac:dyDescent="0.25">
      <c r="A966" s="18"/>
      <c r="B966" s="19"/>
      <c r="C966" s="20"/>
      <c r="D966" s="21"/>
      <c r="E966" s="11"/>
      <c r="F966" s="22"/>
    </row>
    <row r="967" spans="1:7" x14ac:dyDescent="0.25">
      <c r="A967" s="18"/>
      <c r="B967" s="19"/>
      <c r="C967" s="20"/>
      <c r="D967" s="21"/>
      <c r="E967" s="11"/>
      <c r="F967" s="22"/>
    </row>
    <row r="968" spans="1:7" x14ac:dyDescent="0.25">
      <c r="A968" s="18"/>
      <c r="B968" s="19"/>
      <c r="C968" s="20"/>
      <c r="D968" s="21"/>
      <c r="E968" s="11"/>
      <c r="F968" s="22"/>
    </row>
    <row r="969" spans="1:7" x14ac:dyDescent="0.25">
      <c r="A969" s="18"/>
      <c r="B969" s="19"/>
      <c r="C969" s="20"/>
      <c r="D969" s="21"/>
      <c r="E969" s="11"/>
      <c r="F969" s="22"/>
    </row>
    <row r="970" spans="1:7" x14ac:dyDescent="0.25">
      <c r="A970" s="18"/>
      <c r="B970" s="19"/>
      <c r="C970" s="20"/>
      <c r="D970" s="21"/>
      <c r="E970" s="11"/>
      <c r="F970" s="22"/>
    </row>
    <row r="971" spans="1:7" x14ac:dyDescent="0.25">
      <c r="A971" s="18"/>
      <c r="B971" s="19"/>
      <c r="C971" s="20"/>
      <c r="D971" s="21"/>
      <c r="E971" s="11"/>
      <c r="F971" s="22"/>
    </row>
    <row r="972" spans="1:7" x14ac:dyDescent="0.25">
      <c r="A972" s="18"/>
      <c r="B972" s="19"/>
      <c r="C972" s="20"/>
      <c r="D972" s="21"/>
      <c r="E972" s="11"/>
      <c r="F972" s="22"/>
    </row>
    <row r="973" spans="1:7" x14ac:dyDescent="0.25">
      <c r="A973" s="18"/>
      <c r="B973" s="19"/>
      <c r="C973" s="20"/>
      <c r="D973" s="21"/>
      <c r="E973" s="11"/>
      <c r="F973" s="22"/>
    </row>
    <row r="974" spans="1:7" x14ac:dyDescent="0.25">
      <c r="A974" s="18"/>
      <c r="B974" s="19"/>
      <c r="C974" s="20"/>
      <c r="D974" s="21"/>
      <c r="E974" s="11"/>
      <c r="F974" s="22"/>
    </row>
    <row r="975" spans="1:7" x14ac:dyDescent="0.25">
      <c r="A975" s="18"/>
      <c r="B975" s="19"/>
      <c r="C975" s="20"/>
      <c r="D975" s="21"/>
      <c r="E975" s="11"/>
      <c r="F975" s="22"/>
    </row>
    <row r="976" spans="1:7" x14ac:dyDescent="0.25">
      <c r="A976" s="18"/>
      <c r="B976" s="19"/>
      <c r="C976" s="20"/>
      <c r="D976" s="21"/>
      <c r="E976" s="11"/>
      <c r="F976" s="22"/>
    </row>
    <row r="977" spans="1:6" x14ac:dyDescent="0.25">
      <c r="A977" s="18"/>
      <c r="B977" s="19"/>
      <c r="C977" s="20"/>
      <c r="D977" s="21"/>
      <c r="E977" s="11"/>
      <c r="F977" s="22"/>
    </row>
    <row r="978" spans="1:6" x14ac:dyDescent="0.25">
      <c r="A978" s="18"/>
      <c r="B978" s="19"/>
      <c r="C978" s="20"/>
      <c r="D978" s="21"/>
      <c r="E978" s="11"/>
      <c r="F978" s="22"/>
    </row>
    <row r="979" spans="1:6" x14ac:dyDescent="0.25">
      <c r="A979" s="18"/>
      <c r="B979" s="19"/>
      <c r="C979" s="20"/>
      <c r="D979" s="21"/>
      <c r="E979" s="11"/>
      <c r="F979" s="22"/>
    </row>
    <row r="980" spans="1:6" x14ac:dyDescent="0.25">
      <c r="A980" s="18"/>
      <c r="B980" s="19"/>
      <c r="C980" s="20"/>
      <c r="D980" s="21"/>
      <c r="E980" s="11"/>
      <c r="F980" s="22"/>
    </row>
    <row r="981" spans="1:6" x14ac:dyDescent="0.25">
      <c r="A981" s="18"/>
      <c r="B981" s="19"/>
      <c r="C981" s="20"/>
      <c r="D981" s="21"/>
      <c r="E981" s="11"/>
      <c r="F981" s="22"/>
    </row>
    <row r="982" spans="1:6" x14ac:dyDescent="0.25">
      <c r="A982" s="18"/>
      <c r="B982" s="19"/>
      <c r="C982" s="20"/>
      <c r="D982" s="21"/>
      <c r="E982" s="11"/>
      <c r="F982" s="22"/>
    </row>
    <row r="983" spans="1:6" x14ac:dyDescent="0.25">
      <c r="A983" s="18"/>
      <c r="B983" s="19"/>
      <c r="C983" s="20"/>
      <c r="D983" s="21"/>
      <c r="E983" s="11"/>
      <c r="F983" s="22"/>
    </row>
    <row r="984" spans="1:6" x14ac:dyDescent="0.25">
      <c r="A984" s="18"/>
      <c r="B984" s="19"/>
      <c r="C984" s="20"/>
      <c r="D984" s="21"/>
      <c r="E984" s="11"/>
      <c r="F984" s="22"/>
    </row>
    <row r="985" spans="1:6" x14ac:dyDescent="0.25">
      <c r="A985" s="18"/>
      <c r="B985" s="19"/>
      <c r="C985" s="20"/>
      <c r="D985" s="21"/>
      <c r="E985" s="11"/>
      <c r="F985" s="22"/>
    </row>
    <row r="986" spans="1:6" x14ac:dyDescent="0.25">
      <c r="A986" s="18"/>
      <c r="B986" s="19"/>
      <c r="C986" s="20"/>
      <c r="D986" s="21"/>
      <c r="E986" s="11"/>
      <c r="F986" s="22"/>
    </row>
    <row r="987" spans="1:6" x14ac:dyDescent="0.25">
      <c r="A987" s="18"/>
      <c r="B987" s="19"/>
      <c r="C987" s="20"/>
      <c r="D987" s="21"/>
      <c r="E987" s="11"/>
      <c r="F987" s="22"/>
    </row>
    <row r="988" spans="1:6" x14ac:dyDescent="0.25">
      <c r="A988" s="18"/>
      <c r="B988" s="19"/>
      <c r="C988" s="20"/>
      <c r="D988" s="21"/>
      <c r="E988" s="11"/>
      <c r="F988" s="22"/>
    </row>
    <row r="989" spans="1:6" x14ac:dyDescent="0.25">
      <c r="A989" s="18"/>
      <c r="B989" s="19"/>
      <c r="C989" s="20"/>
      <c r="D989" s="21"/>
      <c r="E989" s="11"/>
      <c r="F989" s="22"/>
    </row>
    <row r="990" spans="1:6" x14ac:dyDescent="0.25">
      <c r="A990" s="18"/>
      <c r="B990" s="19"/>
      <c r="C990" s="20"/>
      <c r="D990" s="21"/>
      <c r="E990" s="11"/>
      <c r="F990" s="22"/>
    </row>
    <row r="991" spans="1:6" x14ac:dyDescent="0.25">
      <c r="A991" s="18"/>
      <c r="B991" s="19"/>
      <c r="C991" s="20"/>
      <c r="D991" s="21"/>
      <c r="E991" s="11"/>
      <c r="F991" s="22"/>
    </row>
    <row r="992" spans="1:6" x14ac:dyDescent="0.25">
      <c r="A992" s="18"/>
      <c r="B992" s="19"/>
      <c r="C992" s="20"/>
      <c r="D992" s="21"/>
      <c r="E992" s="11"/>
      <c r="F992" s="22"/>
    </row>
    <row r="993" spans="1:6" x14ac:dyDescent="0.25">
      <c r="A993" s="18"/>
      <c r="B993" s="19"/>
      <c r="C993" s="20"/>
      <c r="D993" s="21"/>
      <c r="E993" s="11"/>
      <c r="F993" s="22"/>
    </row>
    <row r="994" spans="1:6" x14ac:dyDescent="0.25">
      <c r="A994" s="18"/>
      <c r="B994" s="19"/>
      <c r="C994" s="20"/>
      <c r="D994" s="21"/>
      <c r="E994" s="11"/>
      <c r="F994" s="22"/>
    </row>
    <row r="995" spans="1:6" x14ac:dyDescent="0.25">
      <c r="A995" s="18"/>
      <c r="B995" s="19"/>
      <c r="C995" s="20"/>
      <c r="D995" s="21"/>
      <c r="E995" s="11"/>
      <c r="F995" s="22"/>
    </row>
    <row r="996" spans="1:6" x14ac:dyDescent="0.25">
      <c r="A996" s="18"/>
      <c r="B996" s="19"/>
      <c r="C996" s="20"/>
      <c r="D996" s="21"/>
      <c r="E996" s="11"/>
      <c r="F996" s="22"/>
    </row>
    <row r="997" spans="1:6" x14ac:dyDescent="0.25">
      <c r="A997" s="18"/>
      <c r="B997" s="19"/>
      <c r="C997" s="20"/>
      <c r="D997" s="21"/>
      <c r="E997" s="11"/>
      <c r="F997" s="22"/>
    </row>
    <row r="998" spans="1:6" x14ac:dyDescent="0.25">
      <c r="A998" s="18"/>
      <c r="B998" s="19"/>
      <c r="C998" s="20"/>
      <c r="D998" s="21"/>
      <c r="E998" s="11"/>
      <c r="F998" s="22"/>
    </row>
    <row r="999" spans="1:6" x14ac:dyDescent="0.25">
      <c r="A999" s="18"/>
      <c r="B999" s="19"/>
      <c r="C999" s="20"/>
      <c r="D999" s="21"/>
      <c r="E999" s="11"/>
      <c r="F999" s="22"/>
    </row>
    <row r="1000" spans="1:6" x14ac:dyDescent="0.25">
      <c r="A1000" s="18"/>
      <c r="B1000" s="19"/>
      <c r="C1000" s="20"/>
      <c r="D1000" s="21"/>
      <c r="E1000" s="11"/>
      <c r="F1000" s="22"/>
    </row>
    <row r="1001" spans="1:6" x14ac:dyDescent="0.25">
      <c r="A1001" s="18"/>
      <c r="B1001" s="19"/>
      <c r="C1001" s="20"/>
      <c r="D1001" s="21"/>
      <c r="E1001" s="11"/>
      <c r="F1001" s="22"/>
    </row>
    <row r="1002" spans="1:6" x14ac:dyDescent="0.25">
      <c r="A1002" s="18"/>
      <c r="B1002" s="19"/>
      <c r="C1002" s="20"/>
      <c r="D1002" s="21"/>
      <c r="E1002" s="11"/>
      <c r="F1002" s="22"/>
    </row>
    <row r="1003" spans="1:6" x14ac:dyDescent="0.25">
      <c r="A1003" s="18"/>
      <c r="B1003" s="19"/>
      <c r="C1003" s="20"/>
      <c r="D1003" s="21"/>
      <c r="E1003" s="11"/>
      <c r="F1003" s="22"/>
    </row>
    <row r="1004" spans="1:6" x14ac:dyDescent="0.25">
      <c r="A1004" s="18"/>
      <c r="B1004" s="19"/>
      <c r="C1004" s="20"/>
      <c r="D1004" s="21"/>
      <c r="E1004" s="11"/>
      <c r="F1004" s="22"/>
    </row>
    <row r="1005" spans="1:6" x14ac:dyDescent="0.25">
      <c r="A1005" s="18"/>
      <c r="B1005" s="19"/>
      <c r="C1005" s="20"/>
      <c r="D1005" s="21"/>
      <c r="E1005" s="11"/>
      <c r="F1005" s="22"/>
    </row>
    <row r="1006" spans="1:6" x14ac:dyDescent="0.25">
      <c r="A1006" s="18"/>
      <c r="B1006" s="19"/>
      <c r="C1006" s="20"/>
      <c r="D1006" s="21"/>
      <c r="E1006" s="11"/>
      <c r="F1006" s="22"/>
    </row>
    <row r="1007" spans="1:6" x14ac:dyDescent="0.25">
      <c r="A1007" s="18"/>
      <c r="B1007" s="19"/>
      <c r="C1007" s="20"/>
      <c r="D1007" s="21"/>
      <c r="E1007" s="11"/>
      <c r="F1007" s="22"/>
    </row>
    <row r="1008" spans="1:6" x14ac:dyDescent="0.25">
      <c r="A1008" s="18"/>
      <c r="B1008" s="19"/>
      <c r="C1008" s="20"/>
      <c r="D1008" s="21"/>
      <c r="E1008" s="11"/>
      <c r="F1008" s="22"/>
    </row>
    <row r="1009" spans="1:6" x14ac:dyDescent="0.25">
      <c r="A1009" s="18"/>
      <c r="B1009" s="19"/>
      <c r="C1009" s="20"/>
      <c r="D1009" s="21"/>
      <c r="E1009" s="11"/>
      <c r="F1009" s="22"/>
    </row>
    <row r="1010" spans="1:6" x14ac:dyDescent="0.25">
      <c r="A1010" s="18"/>
      <c r="B1010" s="19"/>
      <c r="C1010" s="20"/>
      <c r="D1010" s="21"/>
      <c r="E1010" s="11"/>
      <c r="F1010" s="22"/>
    </row>
    <row r="1011" spans="1:6" x14ac:dyDescent="0.25">
      <c r="A1011" s="18"/>
      <c r="B1011" s="19"/>
      <c r="C1011" s="20"/>
      <c r="D1011" s="21"/>
      <c r="E1011" s="11"/>
      <c r="F1011" s="22"/>
    </row>
    <row r="1012" spans="1:6" x14ac:dyDescent="0.25">
      <c r="A1012" s="18"/>
      <c r="B1012" s="19"/>
      <c r="C1012" s="20"/>
      <c r="D1012" s="21"/>
      <c r="E1012" s="11"/>
      <c r="F1012" s="22"/>
    </row>
    <row r="1013" spans="1:6" x14ac:dyDescent="0.25">
      <c r="A1013" s="18"/>
      <c r="B1013" s="19"/>
      <c r="C1013" s="20"/>
      <c r="D1013" s="21"/>
      <c r="E1013" s="11"/>
      <c r="F1013" s="22"/>
    </row>
    <row r="1014" spans="1:6" x14ac:dyDescent="0.25">
      <c r="A1014" s="18"/>
      <c r="B1014" s="19"/>
      <c r="C1014" s="20"/>
      <c r="D1014" s="21"/>
      <c r="E1014" s="11"/>
      <c r="F1014" s="22"/>
    </row>
    <row r="1015" spans="1:6" x14ac:dyDescent="0.25">
      <c r="A1015" s="18"/>
      <c r="B1015" s="19"/>
      <c r="C1015" s="20"/>
      <c r="D1015" s="21"/>
      <c r="E1015" s="11"/>
      <c r="F1015" s="22"/>
    </row>
    <row r="1016" spans="1:6" x14ac:dyDescent="0.25">
      <c r="A1016" s="18"/>
      <c r="B1016" s="19"/>
      <c r="C1016" s="20"/>
      <c r="D1016" s="21"/>
      <c r="E1016" s="11"/>
      <c r="F1016" s="22"/>
    </row>
    <row r="1017" spans="1:6" x14ac:dyDescent="0.25">
      <c r="A1017" s="18"/>
      <c r="B1017" s="19"/>
      <c r="C1017" s="20"/>
      <c r="D1017" s="21"/>
      <c r="E1017" s="11"/>
      <c r="F1017" s="22"/>
    </row>
    <row r="1018" spans="1:6" x14ac:dyDescent="0.25">
      <c r="A1018" s="18"/>
      <c r="B1018" s="19"/>
      <c r="C1018" s="20"/>
      <c r="D1018" s="21"/>
      <c r="E1018" s="11"/>
      <c r="F1018" s="22"/>
    </row>
    <row r="1019" spans="1:6" x14ac:dyDescent="0.25">
      <c r="A1019" s="18"/>
      <c r="B1019" s="19"/>
      <c r="C1019" s="20"/>
      <c r="D1019" s="21"/>
      <c r="E1019" s="11"/>
      <c r="F1019" s="22"/>
    </row>
    <row r="1020" spans="1:6" x14ac:dyDescent="0.25">
      <c r="A1020" s="18"/>
      <c r="B1020" s="19"/>
      <c r="C1020" s="20"/>
      <c r="D1020" s="21"/>
      <c r="E1020" s="11"/>
      <c r="F1020" s="22"/>
    </row>
    <row r="1021" spans="1:6" x14ac:dyDescent="0.25">
      <c r="A1021" s="18"/>
      <c r="B1021" s="19"/>
      <c r="C1021" s="20"/>
      <c r="D1021" s="21"/>
      <c r="E1021" s="11"/>
      <c r="F1021" s="22"/>
    </row>
    <row r="1022" spans="1:6" x14ac:dyDescent="0.25">
      <c r="A1022" s="18"/>
      <c r="B1022" s="19"/>
      <c r="C1022" s="20"/>
      <c r="D1022" s="21"/>
      <c r="E1022" s="11"/>
      <c r="F1022" s="22"/>
    </row>
    <row r="1023" spans="1:6" x14ac:dyDescent="0.25">
      <c r="A1023" s="18"/>
      <c r="B1023" s="19"/>
      <c r="C1023" s="20"/>
      <c r="D1023" s="21"/>
      <c r="E1023" s="11"/>
      <c r="F1023" s="22"/>
    </row>
    <row r="1024" spans="1:6" x14ac:dyDescent="0.25">
      <c r="A1024" s="18"/>
      <c r="B1024" s="19"/>
      <c r="C1024" s="20"/>
      <c r="D1024" s="21"/>
      <c r="E1024" s="11"/>
      <c r="F1024" s="22"/>
    </row>
    <row r="1025" spans="1:6" x14ac:dyDescent="0.25">
      <c r="A1025" s="18"/>
      <c r="B1025" s="19"/>
      <c r="C1025" s="20"/>
      <c r="D1025" s="21"/>
      <c r="E1025" s="11"/>
      <c r="F1025" s="22"/>
    </row>
    <row r="1026" spans="1:6" x14ac:dyDescent="0.25">
      <c r="A1026" s="18"/>
      <c r="B1026" s="19"/>
      <c r="C1026" s="20"/>
      <c r="D1026" s="21"/>
      <c r="E1026" s="11"/>
      <c r="F1026" s="22"/>
    </row>
    <row r="1027" spans="1:6" x14ac:dyDescent="0.25">
      <c r="A1027" s="18"/>
      <c r="B1027" s="19"/>
      <c r="C1027" s="20"/>
      <c r="D1027" s="21"/>
      <c r="E1027" s="11"/>
      <c r="F1027" s="22"/>
    </row>
    <row r="1028" spans="1:6" x14ac:dyDescent="0.25">
      <c r="A1028" s="18"/>
      <c r="B1028" s="19"/>
      <c r="C1028" s="20"/>
      <c r="D1028" s="21"/>
      <c r="E1028" s="11"/>
      <c r="F1028" s="22"/>
    </row>
    <row r="1029" spans="1:6" x14ac:dyDescent="0.25">
      <c r="A1029" s="18"/>
      <c r="B1029" s="19"/>
      <c r="C1029" s="20"/>
      <c r="D1029" s="21"/>
      <c r="E1029" s="11"/>
      <c r="F1029" s="22"/>
    </row>
    <row r="1030" spans="1:6" x14ac:dyDescent="0.25">
      <c r="A1030" s="18"/>
      <c r="B1030" s="19"/>
      <c r="C1030" s="20"/>
      <c r="D1030" s="21"/>
      <c r="E1030" s="11"/>
      <c r="F1030" s="22"/>
    </row>
    <row r="1031" spans="1:6" x14ac:dyDescent="0.25">
      <c r="A1031" s="18"/>
      <c r="B1031" s="19"/>
      <c r="C1031" s="20"/>
      <c r="D1031" s="21"/>
      <c r="E1031" s="11"/>
      <c r="F1031" s="22"/>
    </row>
    <row r="1032" spans="1:6" x14ac:dyDescent="0.25">
      <c r="A1032" s="18"/>
      <c r="B1032" s="19"/>
      <c r="C1032" s="20"/>
      <c r="D1032" s="21"/>
      <c r="E1032" s="11"/>
      <c r="F1032" s="22"/>
    </row>
    <row r="1033" spans="1:6" x14ac:dyDescent="0.25">
      <c r="A1033" s="18"/>
      <c r="B1033" s="19"/>
      <c r="C1033" s="20"/>
      <c r="D1033" s="21"/>
      <c r="E1033" s="11"/>
      <c r="F1033" s="22"/>
    </row>
    <row r="1034" spans="1:6" x14ac:dyDescent="0.25">
      <c r="A1034" s="18"/>
      <c r="B1034" s="19"/>
      <c r="C1034" s="20"/>
      <c r="D1034" s="21"/>
      <c r="E1034" s="11"/>
      <c r="F1034" s="22"/>
    </row>
    <row r="1035" spans="1:6" x14ac:dyDescent="0.25">
      <c r="A1035" s="18"/>
      <c r="B1035" s="19"/>
      <c r="C1035" s="20"/>
      <c r="D1035" s="21"/>
      <c r="E1035" s="11"/>
      <c r="F1035" s="22"/>
    </row>
    <row r="1036" spans="1:6" x14ac:dyDescent="0.25">
      <c r="A1036" s="18"/>
      <c r="B1036" s="19"/>
      <c r="C1036" s="20"/>
      <c r="D1036" s="21"/>
      <c r="E1036" s="11"/>
      <c r="F1036" s="22"/>
    </row>
    <row r="1037" spans="1:6" x14ac:dyDescent="0.25">
      <c r="A1037" s="18"/>
      <c r="B1037" s="19"/>
      <c r="C1037" s="20"/>
      <c r="D1037" s="21"/>
      <c r="E1037" s="11"/>
      <c r="F1037" s="22"/>
    </row>
    <row r="1038" spans="1:6" x14ac:dyDescent="0.25">
      <c r="A1038" s="18"/>
      <c r="B1038" s="19"/>
      <c r="C1038" s="20"/>
      <c r="D1038" s="21"/>
      <c r="E1038" s="11"/>
      <c r="F1038" s="22"/>
    </row>
    <row r="1039" spans="1:6" x14ac:dyDescent="0.25">
      <c r="A1039" s="18"/>
      <c r="B1039" s="19"/>
      <c r="C1039" s="20"/>
      <c r="D1039" s="21"/>
      <c r="E1039" s="11"/>
      <c r="F1039" s="22"/>
    </row>
    <row r="1040" spans="1:6" x14ac:dyDescent="0.25">
      <c r="A1040" s="18"/>
      <c r="B1040" s="19"/>
      <c r="C1040" s="20"/>
      <c r="D1040" s="21"/>
      <c r="E1040" s="11"/>
      <c r="F1040" s="22"/>
    </row>
    <row r="1041" spans="1:6" x14ac:dyDescent="0.25">
      <c r="A1041" s="18"/>
      <c r="B1041" s="19"/>
      <c r="C1041" s="20"/>
      <c r="D1041" s="21"/>
      <c r="E1041" s="11"/>
      <c r="F1041" s="22"/>
    </row>
    <row r="1042" spans="1:6" x14ac:dyDescent="0.25">
      <c r="A1042" s="18"/>
      <c r="B1042" s="19"/>
      <c r="C1042" s="20"/>
      <c r="D1042" s="21"/>
      <c r="E1042" s="11"/>
      <c r="F1042" s="22"/>
    </row>
    <row r="1043" spans="1:6" x14ac:dyDescent="0.25">
      <c r="A1043" s="18"/>
      <c r="B1043" s="19"/>
      <c r="C1043" s="20"/>
      <c r="D1043" s="21"/>
      <c r="E1043" s="11"/>
      <c r="F1043" s="22"/>
    </row>
    <row r="1044" spans="1:6" x14ac:dyDescent="0.25">
      <c r="A1044" s="18"/>
      <c r="B1044" s="19"/>
      <c r="C1044" s="20"/>
      <c r="D1044" s="21"/>
      <c r="E1044" s="11"/>
      <c r="F1044" s="22"/>
    </row>
    <row r="1045" spans="1:6" x14ac:dyDescent="0.25">
      <c r="A1045" s="18"/>
      <c r="B1045" s="19"/>
      <c r="C1045" s="20"/>
      <c r="D1045" s="21"/>
      <c r="E1045" s="11"/>
      <c r="F1045" s="22"/>
    </row>
    <row r="1046" spans="1:6" x14ac:dyDescent="0.25">
      <c r="A1046" s="18"/>
      <c r="B1046" s="19"/>
      <c r="C1046" s="20"/>
      <c r="D1046" s="21"/>
      <c r="E1046" s="11"/>
      <c r="F1046" s="22"/>
    </row>
    <row r="1047" spans="1:6" x14ac:dyDescent="0.25">
      <c r="A1047" s="18"/>
      <c r="B1047" s="19"/>
      <c r="C1047" s="20"/>
      <c r="D1047" s="21"/>
      <c r="E1047" s="11"/>
      <c r="F1047" s="22"/>
    </row>
    <row r="1048" spans="1:6" x14ac:dyDescent="0.25">
      <c r="A1048" s="18"/>
      <c r="B1048" s="19"/>
      <c r="C1048" s="20"/>
      <c r="D1048" s="21"/>
      <c r="E1048" s="11"/>
      <c r="F1048" s="22"/>
    </row>
    <row r="1049" spans="1:6" x14ac:dyDescent="0.25">
      <c r="A1049" s="18"/>
      <c r="B1049" s="19"/>
      <c r="C1049" s="20"/>
      <c r="D1049" s="21"/>
      <c r="E1049" s="11"/>
      <c r="F1049" s="22"/>
    </row>
    <row r="1050" spans="1:6" x14ac:dyDescent="0.25">
      <c r="A1050" s="18"/>
      <c r="B1050" s="19"/>
      <c r="C1050" s="20"/>
      <c r="D1050" s="21"/>
      <c r="E1050" s="11"/>
      <c r="F1050" s="22"/>
    </row>
    <row r="1051" spans="1:6" x14ac:dyDescent="0.25">
      <c r="A1051" s="18"/>
      <c r="B1051" s="19"/>
      <c r="C1051" s="20"/>
      <c r="D1051" s="21"/>
      <c r="E1051" s="11"/>
      <c r="F1051" s="22"/>
    </row>
    <row r="1052" spans="1:6" x14ac:dyDescent="0.25">
      <c r="A1052" s="18"/>
      <c r="B1052" s="19"/>
      <c r="C1052" s="20"/>
      <c r="D1052" s="21"/>
      <c r="E1052" s="11"/>
      <c r="F1052" s="22"/>
    </row>
    <row r="1053" spans="1:6" x14ac:dyDescent="0.25">
      <c r="A1053" s="18"/>
      <c r="B1053" s="19"/>
      <c r="C1053" s="20"/>
      <c r="D1053" s="21"/>
      <c r="E1053" s="11"/>
      <c r="F1053" s="22"/>
    </row>
    <row r="1054" spans="1:6" x14ac:dyDescent="0.25">
      <c r="A1054" s="18"/>
      <c r="B1054" s="19"/>
      <c r="C1054" s="20"/>
      <c r="D1054" s="21"/>
      <c r="E1054" s="11"/>
      <c r="F1054" s="22"/>
    </row>
    <row r="1055" spans="1:6" x14ac:dyDescent="0.25">
      <c r="A1055" s="18"/>
      <c r="B1055" s="19"/>
      <c r="C1055" s="20"/>
      <c r="D1055" s="21"/>
      <c r="E1055" s="11"/>
      <c r="F1055" s="22"/>
    </row>
    <row r="1056" spans="1:6" x14ac:dyDescent="0.25">
      <c r="A1056" s="18"/>
      <c r="B1056" s="19"/>
      <c r="C1056" s="20"/>
      <c r="D1056" s="21"/>
      <c r="E1056" s="11"/>
      <c r="F1056" s="22"/>
    </row>
    <row r="1057" spans="1:6" x14ac:dyDescent="0.25">
      <c r="A1057" s="18"/>
      <c r="B1057" s="19"/>
      <c r="C1057" s="20"/>
      <c r="D1057" s="21"/>
      <c r="E1057" s="11"/>
      <c r="F1057" s="22"/>
    </row>
    <row r="1058" spans="1:6" x14ac:dyDescent="0.25">
      <c r="A1058" s="18"/>
      <c r="B1058" s="19"/>
      <c r="C1058" s="20"/>
      <c r="D1058" s="21"/>
      <c r="E1058" s="11"/>
      <c r="F1058" s="22"/>
    </row>
    <row r="1059" spans="1:6" x14ac:dyDescent="0.25">
      <c r="A1059" s="18"/>
      <c r="B1059" s="19"/>
      <c r="C1059" s="20"/>
      <c r="D1059" s="21"/>
      <c r="E1059" s="11"/>
      <c r="F1059" s="22"/>
    </row>
    <row r="1060" spans="1:6" x14ac:dyDescent="0.25">
      <c r="A1060" s="18"/>
      <c r="B1060" s="19"/>
      <c r="C1060" s="20"/>
      <c r="D1060" s="21"/>
      <c r="E1060" s="11"/>
      <c r="F1060" s="22"/>
    </row>
    <row r="1061" spans="1:6" x14ac:dyDescent="0.25">
      <c r="A1061" s="18"/>
      <c r="B1061" s="19"/>
      <c r="C1061" s="20"/>
      <c r="D1061" s="21"/>
      <c r="E1061" s="11"/>
      <c r="F1061" s="22"/>
    </row>
    <row r="1062" spans="1:6" x14ac:dyDescent="0.25">
      <c r="A1062" s="18"/>
      <c r="B1062" s="19"/>
      <c r="C1062" s="20"/>
      <c r="D1062" s="21"/>
      <c r="E1062" s="11"/>
      <c r="F1062" s="22"/>
    </row>
    <row r="1063" spans="1:6" x14ac:dyDescent="0.25">
      <c r="A1063" s="18"/>
      <c r="B1063" s="19"/>
      <c r="C1063" s="20"/>
      <c r="D1063" s="21"/>
      <c r="E1063" s="11"/>
      <c r="F1063" s="22"/>
    </row>
    <row r="1064" spans="1:6" x14ac:dyDescent="0.25">
      <c r="A1064" s="18"/>
      <c r="B1064" s="19"/>
      <c r="C1064" s="20"/>
      <c r="D1064" s="21"/>
      <c r="E1064" s="11"/>
      <c r="F1064" s="22"/>
    </row>
    <row r="1065" spans="1:6" x14ac:dyDescent="0.25">
      <c r="A1065" s="18"/>
      <c r="B1065" s="19"/>
      <c r="C1065" s="20"/>
      <c r="D1065" s="21"/>
      <c r="E1065" s="11"/>
      <c r="F1065" s="22"/>
    </row>
    <row r="1066" spans="1:6" x14ac:dyDescent="0.25">
      <c r="A1066" s="18"/>
      <c r="B1066" s="19"/>
      <c r="C1066" s="20"/>
      <c r="D1066" s="21"/>
      <c r="E1066" s="11"/>
      <c r="F1066" s="22"/>
    </row>
    <row r="1067" spans="1:6" x14ac:dyDescent="0.25">
      <c r="A1067" s="18"/>
      <c r="B1067" s="19"/>
      <c r="C1067" s="20"/>
      <c r="D1067" s="21"/>
      <c r="E1067" s="11"/>
      <c r="F1067" s="22"/>
    </row>
    <row r="1068" spans="1:6" x14ac:dyDescent="0.25">
      <c r="A1068" s="18"/>
      <c r="B1068" s="19"/>
      <c r="C1068" s="20"/>
      <c r="D1068" s="21"/>
      <c r="E1068" s="11"/>
      <c r="F1068" s="22"/>
    </row>
    <row r="1069" spans="1:6" x14ac:dyDescent="0.25">
      <c r="A1069" s="18"/>
      <c r="B1069" s="19"/>
      <c r="C1069" s="20"/>
      <c r="D1069" s="21"/>
      <c r="E1069" s="11"/>
      <c r="F1069" s="22"/>
    </row>
    <row r="1070" spans="1:6" x14ac:dyDescent="0.25">
      <c r="A1070" s="18"/>
      <c r="B1070" s="19"/>
      <c r="C1070" s="20"/>
      <c r="D1070" s="21"/>
      <c r="E1070" s="11"/>
      <c r="F1070" s="22"/>
    </row>
    <row r="1071" spans="1:6" x14ac:dyDescent="0.25">
      <c r="A1071" s="18"/>
      <c r="B1071" s="19"/>
      <c r="C1071" s="20"/>
      <c r="D1071" s="21"/>
      <c r="E1071" s="11"/>
      <c r="F1071" s="22"/>
    </row>
    <row r="1072" spans="1:6" x14ac:dyDescent="0.25">
      <c r="A1072" s="18"/>
      <c r="B1072" s="19"/>
      <c r="C1072" s="20"/>
      <c r="D1072" s="21"/>
      <c r="E1072" s="11"/>
      <c r="F1072" s="22"/>
    </row>
    <row r="1073" spans="1:6" x14ac:dyDescent="0.25">
      <c r="A1073" s="18"/>
      <c r="B1073" s="19"/>
      <c r="C1073" s="20"/>
      <c r="D1073" s="21"/>
      <c r="E1073" s="11"/>
      <c r="F1073" s="22"/>
    </row>
    <row r="1074" spans="1:6" x14ac:dyDescent="0.25">
      <c r="A1074" s="18"/>
      <c r="B1074" s="19"/>
      <c r="C1074" s="20"/>
      <c r="D1074" s="21"/>
      <c r="E1074" s="11"/>
      <c r="F1074" s="22"/>
    </row>
    <row r="1075" spans="1:6" x14ac:dyDescent="0.25">
      <c r="A1075" s="18"/>
      <c r="B1075" s="19"/>
      <c r="C1075" s="20"/>
      <c r="D1075" s="21"/>
      <c r="E1075" s="11"/>
      <c r="F1075" s="22"/>
    </row>
    <row r="1076" spans="1:6" x14ac:dyDescent="0.25">
      <c r="A1076" s="18"/>
      <c r="B1076" s="19"/>
      <c r="C1076" s="20"/>
      <c r="D1076" s="21"/>
      <c r="E1076" s="11"/>
      <c r="F1076" s="22"/>
    </row>
    <row r="1077" spans="1:6" x14ac:dyDescent="0.25">
      <c r="A1077" s="18"/>
      <c r="B1077" s="19"/>
      <c r="C1077" s="20"/>
      <c r="D1077" s="21"/>
      <c r="E1077" s="11"/>
      <c r="F1077" s="22"/>
    </row>
    <row r="1078" spans="1:6" x14ac:dyDescent="0.25">
      <c r="A1078" s="18"/>
      <c r="B1078" s="19"/>
      <c r="C1078" s="20"/>
      <c r="D1078" s="21"/>
      <c r="E1078" s="11"/>
      <c r="F1078" s="22"/>
    </row>
    <row r="1079" spans="1:6" x14ac:dyDescent="0.25">
      <c r="A1079" s="18"/>
      <c r="B1079" s="19"/>
      <c r="C1079" s="20"/>
      <c r="D1079" s="21"/>
      <c r="E1079" s="11"/>
      <c r="F1079" s="22"/>
    </row>
    <row r="1080" spans="1:6" x14ac:dyDescent="0.25">
      <c r="A1080" s="18"/>
      <c r="B1080" s="19"/>
      <c r="C1080" s="20"/>
      <c r="D1080" s="21"/>
      <c r="E1080" s="11"/>
      <c r="F1080" s="22"/>
    </row>
    <row r="1081" spans="1:6" x14ac:dyDescent="0.25">
      <c r="A1081" s="18"/>
      <c r="B1081" s="19"/>
      <c r="C1081" s="20"/>
      <c r="D1081" s="21"/>
      <c r="E1081" s="11"/>
      <c r="F1081" s="22"/>
    </row>
    <row r="1082" spans="1:6" x14ac:dyDescent="0.25">
      <c r="A1082" s="18"/>
      <c r="B1082" s="19"/>
      <c r="C1082" s="20"/>
      <c r="D1082" s="21"/>
      <c r="E1082" s="11"/>
      <c r="F1082" s="22"/>
    </row>
    <row r="1083" spans="1:6" x14ac:dyDescent="0.25">
      <c r="A1083" s="18"/>
      <c r="B1083" s="19"/>
      <c r="C1083" s="20"/>
      <c r="D1083" s="21"/>
      <c r="E1083" s="11"/>
      <c r="F1083" s="22"/>
    </row>
    <row r="1084" spans="1:6" x14ac:dyDescent="0.25">
      <c r="A1084" s="18"/>
      <c r="B1084" s="19"/>
      <c r="C1084" s="20"/>
      <c r="D1084" s="21"/>
      <c r="E1084" s="11"/>
      <c r="F1084" s="22"/>
    </row>
    <row r="1085" spans="1:6" x14ac:dyDescent="0.25">
      <c r="A1085" s="18"/>
      <c r="B1085" s="19"/>
      <c r="C1085" s="20"/>
      <c r="D1085" s="21"/>
      <c r="E1085" s="11"/>
      <c r="F1085" s="22"/>
    </row>
    <row r="1086" spans="1:6" x14ac:dyDescent="0.25">
      <c r="A1086" s="18"/>
      <c r="B1086" s="19"/>
      <c r="C1086" s="20"/>
      <c r="D1086" s="21"/>
      <c r="E1086" s="11"/>
      <c r="F1086" s="22"/>
    </row>
    <row r="1087" spans="1:6" x14ac:dyDescent="0.25">
      <c r="A1087" s="18"/>
      <c r="B1087" s="19"/>
      <c r="C1087" s="20"/>
      <c r="D1087" s="21"/>
      <c r="E1087" s="11"/>
      <c r="F1087" s="22"/>
    </row>
    <row r="1088" spans="1:6" x14ac:dyDescent="0.25">
      <c r="A1088" s="18"/>
      <c r="B1088" s="19"/>
      <c r="C1088" s="20"/>
      <c r="D1088" s="21"/>
      <c r="E1088" s="11"/>
      <c r="F1088" s="22"/>
    </row>
    <row r="1089" spans="1:6" x14ac:dyDescent="0.25">
      <c r="A1089" s="18"/>
      <c r="B1089" s="19"/>
      <c r="C1089" s="20"/>
      <c r="D1089" s="21"/>
      <c r="E1089" s="11"/>
      <c r="F1089" s="22"/>
    </row>
    <row r="1090" spans="1:6" x14ac:dyDescent="0.25">
      <c r="A1090" s="18"/>
      <c r="B1090" s="19"/>
      <c r="C1090" s="20"/>
      <c r="D1090" s="21"/>
      <c r="E1090" s="11"/>
      <c r="F1090" s="22"/>
    </row>
    <row r="1091" spans="1:6" x14ac:dyDescent="0.25">
      <c r="A1091" s="18"/>
      <c r="B1091" s="19"/>
      <c r="C1091" s="20"/>
      <c r="D1091" s="21"/>
      <c r="E1091" s="11"/>
      <c r="F1091" s="22"/>
    </row>
    <row r="1092" spans="1:6" x14ac:dyDescent="0.25">
      <c r="A1092" s="18"/>
      <c r="B1092" s="19"/>
      <c r="C1092" s="20"/>
      <c r="D1092" s="21"/>
      <c r="E1092" s="11"/>
      <c r="F1092" s="22"/>
    </row>
    <row r="1093" spans="1:6" x14ac:dyDescent="0.25">
      <c r="A1093" s="18"/>
      <c r="B1093" s="19"/>
      <c r="C1093" s="20"/>
      <c r="D1093" s="21"/>
      <c r="E1093" s="11"/>
      <c r="F1093" s="22"/>
    </row>
    <row r="1094" spans="1:6" x14ac:dyDescent="0.25">
      <c r="A1094" s="18"/>
      <c r="B1094" s="19"/>
      <c r="C1094" s="20"/>
      <c r="D1094" s="21"/>
      <c r="E1094" s="11"/>
      <c r="F1094" s="22"/>
    </row>
    <row r="1095" spans="1:6" x14ac:dyDescent="0.25">
      <c r="A1095" s="18"/>
      <c r="B1095" s="19"/>
      <c r="C1095" s="20"/>
      <c r="D1095" s="21"/>
      <c r="E1095" s="11"/>
      <c r="F1095" s="22"/>
    </row>
    <row r="1096" spans="1:6" x14ac:dyDescent="0.25">
      <c r="A1096" s="18"/>
      <c r="B1096" s="19"/>
      <c r="C1096" s="20"/>
      <c r="D1096" s="21"/>
      <c r="E1096" s="11"/>
      <c r="F1096" s="22"/>
    </row>
    <row r="1097" spans="1:6" x14ac:dyDescent="0.25">
      <c r="A1097" s="18"/>
      <c r="B1097" s="19"/>
      <c r="C1097" s="20"/>
      <c r="D1097" s="21"/>
      <c r="E1097" s="11"/>
      <c r="F1097" s="22"/>
    </row>
    <row r="1098" spans="1:6" x14ac:dyDescent="0.25">
      <c r="A1098" s="18"/>
      <c r="B1098" s="19"/>
      <c r="C1098" s="20"/>
      <c r="D1098" s="21"/>
      <c r="E1098" s="11"/>
      <c r="F1098" s="22"/>
    </row>
    <row r="1099" spans="1:6" x14ac:dyDescent="0.25">
      <c r="A1099" s="18"/>
      <c r="B1099" s="19"/>
      <c r="C1099" s="20"/>
      <c r="D1099" s="21"/>
      <c r="E1099" s="11"/>
      <c r="F1099" s="22"/>
    </row>
    <row r="1100" spans="1:6" x14ac:dyDescent="0.25">
      <c r="A1100" s="18"/>
      <c r="B1100" s="19"/>
      <c r="C1100" s="20"/>
      <c r="D1100" s="21"/>
      <c r="E1100" s="11"/>
      <c r="F1100" s="22"/>
    </row>
    <row r="1101" spans="1:6" x14ac:dyDescent="0.25">
      <c r="A1101" s="18"/>
      <c r="B1101" s="19"/>
      <c r="C1101" s="20"/>
      <c r="D1101" s="21"/>
      <c r="E1101" s="11"/>
      <c r="F1101" s="22"/>
    </row>
    <row r="1102" spans="1:6" x14ac:dyDescent="0.25">
      <c r="A1102" s="18"/>
      <c r="B1102" s="19"/>
      <c r="C1102" s="20"/>
      <c r="D1102" s="21"/>
      <c r="E1102" s="11"/>
      <c r="F1102" s="22"/>
    </row>
    <row r="1103" spans="1:6" x14ac:dyDescent="0.25">
      <c r="A1103" s="18"/>
      <c r="B1103" s="19"/>
      <c r="C1103" s="20"/>
      <c r="D1103" s="21"/>
      <c r="E1103" s="11"/>
      <c r="F1103" s="22"/>
    </row>
    <row r="1104" spans="1:6" x14ac:dyDescent="0.25">
      <c r="A1104" s="18"/>
      <c r="B1104" s="19"/>
      <c r="C1104" s="20"/>
      <c r="D1104" s="21"/>
      <c r="E1104" s="11"/>
      <c r="F1104" s="22"/>
    </row>
    <row r="1105" spans="1:6" x14ac:dyDescent="0.25">
      <c r="A1105" s="18"/>
      <c r="B1105" s="19"/>
      <c r="C1105" s="20"/>
      <c r="D1105" s="21"/>
      <c r="E1105" s="11"/>
      <c r="F1105" s="22"/>
    </row>
    <row r="1106" spans="1:6" x14ac:dyDescent="0.25">
      <c r="A1106" s="18"/>
      <c r="B1106" s="19"/>
      <c r="C1106" s="20"/>
      <c r="D1106" s="21"/>
      <c r="E1106" s="11"/>
      <c r="F1106" s="22"/>
    </row>
    <row r="1107" spans="1:6" x14ac:dyDescent="0.25">
      <c r="A1107" s="18"/>
      <c r="B1107" s="19"/>
      <c r="C1107" s="20"/>
      <c r="D1107" s="21"/>
      <c r="E1107" s="11"/>
      <c r="F1107" s="22"/>
    </row>
    <row r="1108" spans="1:6" x14ac:dyDescent="0.25">
      <c r="A1108" s="18"/>
      <c r="B1108" s="19"/>
      <c r="C1108" s="20"/>
      <c r="D1108" s="21"/>
      <c r="E1108" s="11"/>
      <c r="F1108" s="22"/>
    </row>
    <row r="1109" spans="1:6" x14ac:dyDescent="0.25">
      <c r="A1109" s="18"/>
      <c r="B1109" s="19"/>
      <c r="C1109" s="20"/>
      <c r="D1109" s="21"/>
      <c r="E1109" s="11"/>
      <c r="F1109" s="22"/>
    </row>
    <row r="1110" spans="1:6" x14ac:dyDescent="0.25">
      <c r="A1110" s="18"/>
      <c r="B1110" s="19"/>
      <c r="C1110" s="20"/>
      <c r="D1110" s="21"/>
      <c r="E1110" s="11"/>
      <c r="F1110" s="22"/>
    </row>
    <row r="1111" spans="1:6" x14ac:dyDescent="0.25">
      <c r="A1111" s="18"/>
      <c r="B1111" s="19"/>
      <c r="C1111" s="20"/>
      <c r="D1111" s="21"/>
      <c r="E1111" s="11"/>
      <c r="F1111" s="22"/>
    </row>
    <row r="1112" spans="1:6" x14ac:dyDescent="0.25">
      <c r="A1112" s="18"/>
      <c r="B1112" s="19"/>
      <c r="C1112" s="20"/>
      <c r="D1112" s="21"/>
      <c r="E1112" s="11"/>
      <c r="F1112" s="22"/>
    </row>
    <row r="1113" spans="1:6" x14ac:dyDescent="0.25">
      <c r="A1113" s="18"/>
      <c r="B1113" s="19"/>
      <c r="C1113" s="20"/>
      <c r="D1113" s="21"/>
      <c r="E1113" s="11"/>
      <c r="F1113" s="22"/>
    </row>
    <row r="1114" spans="1:6" x14ac:dyDescent="0.25">
      <c r="A1114" s="18"/>
      <c r="B1114" s="19"/>
      <c r="C1114" s="20"/>
      <c r="D1114" s="21"/>
      <c r="E1114" s="11"/>
      <c r="F1114" s="22"/>
    </row>
    <row r="1115" spans="1:6" x14ac:dyDescent="0.25">
      <c r="A1115" s="18"/>
      <c r="B1115" s="19"/>
      <c r="C1115" s="20"/>
      <c r="D1115" s="21"/>
      <c r="E1115" s="11"/>
      <c r="F1115" s="22"/>
    </row>
    <row r="1116" spans="1:6" x14ac:dyDescent="0.25">
      <c r="A1116" s="18"/>
      <c r="B1116" s="19"/>
      <c r="C1116" s="20"/>
      <c r="D1116" s="21"/>
      <c r="E1116" s="11"/>
      <c r="F1116" s="22"/>
    </row>
    <row r="1117" spans="1:6" x14ac:dyDescent="0.25">
      <c r="A1117" s="18"/>
      <c r="B1117" s="19"/>
      <c r="C1117" s="20"/>
      <c r="D1117" s="21"/>
      <c r="E1117" s="11"/>
      <c r="F1117" s="22"/>
    </row>
    <row r="1118" spans="1:6" x14ac:dyDescent="0.25">
      <c r="A1118" s="18"/>
      <c r="B1118" s="19"/>
      <c r="C1118" s="20"/>
      <c r="D1118" s="21"/>
      <c r="E1118" s="11"/>
      <c r="F1118" s="22"/>
    </row>
    <row r="1119" spans="1:6" x14ac:dyDescent="0.25">
      <c r="A1119" s="18"/>
      <c r="B1119" s="19"/>
      <c r="C1119" s="20"/>
      <c r="D1119" s="21"/>
      <c r="E1119" s="11"/>
      <c r="F1119" s="22"/>
    </row>
    <row r="1120" spans="1:6" x14ac:dyDescent="0.25">
      <c r="A1120" s="18"/>
      <c r="B1120" s="19"/>
      <c r="C1120" s="20"/>
      <c r="D1120" s="21"/>
      <c r="E1120" s="11"/>
      <c r="F1120" s="22"/>
    </row>
    <row r="1121" spans="1:6" x14ac:dyDescent="0.25">
      <c r="A1121" s="18"/>
      <c r="B1121" s="19"/>
      <c r="C1121" s="20"/>
      <c r="D1121" s="21"/>
      <c r="E1121" s="11"/>
      <c r="F1121" s="22"/>
    </row>
    <row r="1122" spans="1:6" x14ac:dyDescent="0.25">
      <c r="A1122" s="18"/>
      <c r="B1122" s="19"/>
      <c r="C1122" s="20"/>
      <c r="D1122" s="21"/>
      <c r="E1122" s="11"/>
      <c r="F1122" s="22"/>
    </row>
    <row r="1123" spans="1:6" x14ac:dyDescent="0.25">
      <c r="A1123" s="18"/>
      <c r="B1123" s="19"/>
      <c r="C1123" s="20"/>
      <c r="D1123" s="21"/>
      <c r="E1123" s="11"/>
      <c r="F1123" s="22"/>
    </row>
    <row r="1124" spans="1:6" x14ac:dyDescent="0.25">
      <c r="A1124" s="18"/>
      <c r="B1124" s="19"/>
      <c r="C1124" s="20"/>
      <c r="D1124" s="21"/>
      <c r="E1124" s="11"/>
      <c r="F1124" s="22"/>
    </row>
    <row r="1125" spans="1:6" x14ac:dyDescent="0.25">
      <c r="A1125" s="18"/>
      <c r="B1125" s="19"/>
      <c r="C1125" s="20"/>
      <c r="D1125" s="21"/>
      <c r="E1125" s="11"/>
      <c r="F1125" s="22"/>
    </row>
    <row r="1126" spans="1:6" x14ac:dyDescent="0.25">
      <c r="A1126" s="18"/>
      <c r="B1126" s="19"/>
      <c r="C1126" s="20"/>
      <c r="D1126" s="21"/>
      <c r="E1126" s="11"/>
      <c r="F1126" s="22"/>
    </row>
    <row r="1127" spans="1:6" x14ac:dyDescent="0.25">
      <c r="A1127" s="18"/>
      <c r="B1127" s="19"/>
      <c r="C1127" s="20"/>
      <c r="D1127" s="21"/>
      <c r="E1127" s="11"/>
      <c r="F1127" s="22"/>
    </row>
    <row r="1128" spans="1:6" x14ac:dyDescent="0.25">
      <c r="A1128" s="18"/>
      <c r="B1128" s="19"/>
      <c r="C1128" s="20"/>
      <c r="D1128" s="21"/>
      <c r="E1128" s="11"/>
      <c r="F1128" s="22"/>
    </row>
    <row r="1129" spans="1:6" x14ac:dyDescent="0.25">
      <c r="A1129" s="18"/>
      <c r="B1129" s="19"/>
      <c r="C1129" s="20"/>
      <c r="D1129" s="21"/>
      <c r="E1129" s="11"/>
      <c r="F1129" s="22"/>
    </row>
    <row r="1130" spans="1:6" x14ac:dyDescent="0.25">
      <c r="A1130" s="18"/>
      <c r="B1130" s="19"/>
      <c r="C1130" s="20"/>
      <c r="D1130" s="21"/>
      <c r="E1130" s="11"/>
      <c r="F1130" s="22"/>
    </row>
    <row r="1131" spans="1:6" x14ac:dyDescent="0.25">
      <c r="A1131" s="18"/>
      <c r="B1131" s="19"/>
      <c r="C1131" s="20"/>
      <c r="D1131" s="21"/>
      <c r="E1131" s="11"/>
      <c r="F1131" s="22"/>
    </row>
    <row r="1132" spans="1:6" x14ac:dyDescent="0.25">
      <c r="A1132" s="18"/>
      <c r="B1132" s="19"/>
      <c r="C1132" s="20"/>
      <c r="D1132" s="21"/>
      <c r="E1132" s="11"/>
      <c r="F1132" s="22"/>
    </row>
    <row r="1133" spans="1:6" x14ac:dyDescent="0.25">
      <c r="A1133" s="18"/>
      <c r="B1133" s="19"/>
      <c r="C1133" s="20"/>
      <c r="D1133" s="21"/>
      <c r="E1133" s="11"/>
      <c r="F1133" s="22"/>
    </row>
    <row r="1134" spans="1:6" x14ac:dyDescent="0.25">
      <c r="A1134" s="18"/>
      <c r="B1134" s="19"/>
      <c r="C1134" s="20"/>
      <c r="D1134" s="21"/>
      <c r="E1134" s="11"/>
      <c r="F1134" s="22"/>
    </row>
    <row r="1135" spans="1:6" x14ac:dyDescent="0.25">
      <c r="A1135" s="18"/>
      <c r="B1135" s="19"/>
      <c r="C1135" s="20"/>
      <c r="D1135" s="21"/>
      <c r="E1135" s="11"/>
      <c r="F1135" s="22"/>
    </row>
    <row r="1136" spans="1:6" x14ac:dyDescent="0.25">
      <c r="A1136" s="18"/>
      <c r="B1136" s="19"/>
      <c r="C1136" s="20"/>
      <c r="D1136" s="21"/>
      <c r="E1136" s="11"/>
      <c r="F1136" s="22"/>
    </row>
    <row r="1137" spans="1:6" x14ac:dyDescent="0.25">
      <c r="A1137" s="18"/>
      <c r="B1137" s="19"/>
      <c r="C1137" s="20"/>
      <c r="D1137" s="21"/>
      <c r="E1137" s="11"/>
      <c r="F1137" s="22"/>
    </row>
    <row r="1138" spans="1:6" x14ac:dyDescent="0.25">
      <c r="A1138" s="18"/>
      <c r="B1138" s="19"/>
      <c r="C1138" s="20"/>
      <c r="D1138" s="21"/>
      <c r="E1138" s="11"/>
      <c r="F1138" s="22"/>
    </row>
    <row r="1139" spans="1:6" x14ac:dyDescent="0.25">
      <c r="A1139" s="18"/>
      <c r="B1139" s="19"/>
      <c r="C1139" s="20"/>
      <c r="D1139" s="21"/>
      <c r="E1139" s="11"/>
      <c r="F1139" s="22"/>
    </row>
    <row r="1140" spans="1:6" x14ac:dyDescent="0.25">
      <c r="A1140" s="18"/>
      <c r="B1140" s="19"/>
      <c r="C1140" s="20"/>
      <c r="D1140" s="21"/>
      <c r="E1140" s="11"/>
      <c r="F1140" s="22"/>
    </row>
    <row r="1141" spans="1:6" x14ac:dyDescent="0.25">
      <c r="A1141" s="18"/>
      <c r="B1141" s="19"/>
      <c r="C1141" s="20"/>
      <c r="D1141" s="21"/>
      <c r="E1141" s="11"/>
      <c r="F1141" s="22"/>
    </row>
    <row r="1142" spans="1:6" x14ac:dyDescent="0.25">
      <c r="A1142" s="18"/>
      <c r="B1142" s="19"/>
      <c r="C1142" s="20"/>
      <c r="D1142" s="21"/>
      <c r="E1142" s="11"/>
      <c r="F1142" s="22"/>
    </row>
    <row r="1143" spans="1:6" x14ac:dyDescent="0.25">
      <c r="A1143" s="18"/>
      <c r="B1143" s="19"/>
      <c r="C1143" s="20"/>
      <c r="D1143" s="21"/>
      <c r="E1143" s="11"/>
      <c r="F1143" s="22"/>
    </row>
    <row r="1144" spans="1:6" x14ac:dyDescent="0.25">
      <c r="A1144" s="18"/>
      <c r="B1144" s="19"/>
      <c r="C1144" s="20"/>
      <c r="D1144" s="21"/>
      <c r="E1144" s="11"/>
      <c r="F1144" s="22"/>
    </row>
    <row r="1145" spans="1:6" x14ac:dyDescent="0.25">
      <c r="A1145" s="18"/>
      <c r="B1145" s="19"/>
      <c r="C1145" s="20"/>
      <c r="D1145" s="21"/>
      <c r="E1145" s="11"/>
      <c r="F1145" s="22"/>
    </row>
    <row r="1146" spans="1:6" x14ac:dyDescent="0.25">
      <c r="A1146" s="18"/>
      <c r="B1146" s="19"/>
      <c r="C1146" s="20"/>
      <c r="D1146" s="21"/>
      <c r="E1146" s="11"/>
      <c r="F1146" s="22"/>
    </row>
    <row r="1147" spans="1:6" x14ac:dyDescent="0.25">
      <c r="A1147" s="18"/>
      <c r="B1147" s="19"/>
      <c r="C1147" s="20"/>
      <c r="D1147" s="21"/>
      <c r="E1147" s="11"/>
      <c r="F1147" s="22"/>
    </row>
    <row r="1148" spans="1:6" x14ac:dyDescent="0.25">
      <c r="A1148" s="18"/>
      <c r="B1148" s="19"/>
      <c r="C1148" s="20"/>
      <c r="D1148" s="21"/>
      <c r="E1148" s="11"/>
      <c r="F1148" s="22"/>
    </row>
    <row r="1149" spans="1:6" x14ac:dyDescent="0.25">
      <c r="A1149" s="18"/>
      <c r="B1149" s="19"/>
      <c r="C1149" s="20"/>
      <c r="D1149" s="21"/>
      <c r="E1149" s="11"/>
      <c r="F1149" s="22"/>
    </row>
    <row r="1150" spans="1:6" x14ac:dyDescent="0.25">
      <c r="A1150" s="18"/>
      <c r="B1150" s="19"/>
      <c r="C1150" s="20"/>
      <c r="D1150" s="21"/>
      <c r="E1150" s="11"/>
      <c r="F1150" s="22"/>
    </row>
    <row r="1151" spans="1:6" x14ac:dyDescent="0.25">
      <c r="A1151" s="18"/>
      <c r="B1151" s="19"/>
      <c r="C1151" s="20"/>
      <c r="D1151" s="21"/>
      <c r="E1151" s="11"/>
      <c r="F1151" s="22"/>
    </row>
    <row r="1152" spans="1:6" x14ac:dyDescent="0.25">
      <c r="A1152" s="18"/>
      <c r="B1152" s="19"/>
      <c r="C1152" s="20"/>
      <c r="D1152" s="21"/>
      <c r="E1152" s="11"/>
      <c r="F1152" s="22"/>
    </row>
    <row r="1153" spans="1:6" x14ac:dyDescent="0.25">
      <c r="A1153" s="18"/>
      <c r="B1153" s="19"/>
      <c r="C1153" s="20"/>
      <c r="D1153" s="21"/>
      <c r="E1153" s="11"/>
      <c r="F1153" s="22"/>
    </row>
    <row r="1154" spans="1:6" x14ac:dyDescent="0.25">
      <c r="A1154" s="18"/>
      <c r="B1154" s="19"/>
      <c r="C1154" s="20"/>
      <c r="D1154" s="21"/>
      <c r="E1154" s="11"/>
      <c r="F1154" s="22"/>
    </row>
    <row r="1155" spans="1:6" x14ac:dyDescent="0.25">
      <c r="A1155" s="18"/>
      <c r="B1155" s="19"/>
      <c r="C1155" s="20"/>
      <c r="D1155" s="21"/>
      <c r="E1155" s="11"/>
      <c r="F1155" s="22"/>
    </row>
    <row r="1156" spans="1:6" x14ac:dyDescent="0.25">
      <c r="A1156" s="18"/>
      <c r="B1156" s="19"/>
      <c r="C1156" s="20"/>
      <c r="D1156" s="21"/>
      <c r="E1156" s="11"/>
      <c r="F1156" s="22"/>
    </row>
    <row r="1157" spans="1:6" x14ac:dyDescent="0.25">
      <c r="A1157" s="18"/>
      <c r="B1157" s="19"/>
      <c r="C1157" s="20"/>
      <c r="D1157" s="21"/>
      <c r="E1157" s="11"/>
      <c r="F1157" s="22"/>
    </row>
    <row r="1158" spans="1:6" x14ac:dyDescent="0.25">
      <c r="A1158" s="18"/>
      <c r="B1158" s="19"/>
      <c r="C1158" s="20"/>
      <c r="D1158" s="21"/>
      <c r="E1158" s="11"/>
      <c r="F1158" s="22"/>
    </row>
    <row r="1159" spans="1:6" x14ac:dyDescent="0.25">
      <c r="A1159" s="18"/>
      <c r="B1159" s="19"/>
      <c r="C1159" s="20"/>
      <c r="D1159" s="21"/>
      <c r="E1159" s="11"/>
      <c r="F1159" s="22"/>
    </row>
    <row r="1160" spans="1:6" x14ac:dyDescent="0.25">
      <c r="A1160" s="18"/>
      <c r="B1160" s="19"/>
      <c r="C1160" s="20"/>
      <c r="D1160" s="21"/>
      <c r="E1160" s="11"/>
      <c r="F1160" s="22"/>
    </row>
    <row r="1161" spans="1:6" x14ac:dyDescent="0.25">
      <c r="A1161" s="18"/>
      <c r="B1161" s="19"/>
      <c r="C1161" s="20"/>
      <c r="D1161" s="21"/>
      <c r="E1161" s="11"/>
      <c r="F1161" s="22"/>
    </row>
    <row r="1162" spans="1:6" x14ac:dyDescent="0.25">
      <c r="A1162" s="18"/>
      <c r="B1162" s="19"/>
      <c r="C1162" s="20"/>
      <c r="D1162" s="21"/>
      <c r="E1162" s="11"/>
      <c r="F1162" s="22"/>
    </row>
    <row r="1163" spans="1:6" x14ac:dyDescent="0.25">
      <c r="A1163" s="18"/>
      <c r="B1163" s="19"/>
      <c r="C1163" s="20"/>
      <c r="D1163" s="21"/>
      <c r="E1163" s="11"/>
      <c r="F1163" s="22"/>
    </row>
    <row r="1164" spans="1:6" x14ac:dyDescent="0.25">
      <c r="A1164" s="18"/>
      <c r="B1164" s="19"/>
      <c r="C1164" s="20"/>
      <c r="D1164" s="21"/>
      <c r="E1164" s="11"/>
      <c r="F1164" s="22"/>
    </row>
    <row r="1165" spans="1:6" x14ac:dyDescent="0.25">
      <c r="A1165" s="18"/>
      <c r="B1165" s="19"/>
      <c r="C1165" s="20"/>
      <c r="D1165" s="21"/>
      <c r="E1165" s="11"/>
      <c r="F1165" s="22"/>
    </row>
    <row r="1166" spans="1:6" x14ac:dyDescent="0.25">
      <c r="A1166" s="18"/>
      <c r="B1166" s="19"/>
      <c r="C1166" s="20"/>
      <c r="D1166" s="21"/>
      <c r="E1166" s="11"/>
      <c r="F1166" s="22"/>
    </row>
    <row r="1167" spans="1:6" x14ac:dyDescent="0.25">
      <c r="A1167" s="18"/>
      <c r="B1167" s="19"/>
      <c r="C1167" s="20"/>
      <c r="D1167" s="21"/>
      <c r="E1167" s="11"/>
      <c r="F1167" s="22"/>
    </row>
    <row r="1168" spans="1:6" x14ac:dyDescent="0.25">
      <c r="A1168" s="18"/>
      <c r="B1168" s="19"/>
      <c r="C1168" s="20"/>
      <c r="D1168" s="21"/>
      <c r="E1168" s="11"/>
      <c r="F1168" s="22"/>
    </row>
    <row r="1169" spans="1:6" x14ac:dyDescent="0.25">
      <c r="A1169" s="18"/>
      <c r="B1169" s="19"/>
      <c r="C1169" s="20"/>
      <c r="D1169" s="21"/>
      <c r="E1169" s="11"/>
      <c r="F1169" s="22"/>
    </row>
    <row r="1170" spans="1:6" x14ac:dyDescent="0.25">
      <c r="A1170" s="18"/>
      <c r="B1170" s="19"/>
      <c r="C1170" s="20"/>
      <c r="D1170" s="21"/>
      <c r="E1170" s="11"/>
      <c r="F1170" s="22"/>
    </row>
    <row r="1171" spans="1:6" x14ac:dyDescent="0.25">
      <c r="A1171" s="18"/>
      <c r="B1171" s="19"/>
      <c r="C1171" s="20"/>
      <c r="D1171" s="21"/>
      <c r="E1171" s="11"/>
      <c r="F1171" s="22"/>
    </row>
    <row r="1172" spans="1:6" x14ac:dyDescent="0.25">
      <c r="A1172" s="18"/>
      <c r="B1172" s="19"/>
      <c r="C1172" s="20"/>
      <c r="D1172" s="21"/>
      <c r="E1172" s="11"/>
      <c r="F1172" s="22"/>
    </row>
    <row r="1173" spans="1:6" x14ac:dyDescent="0.25">
      <c r="A1173" s="18"/>
      <c r="B1173" s="19"/>
      <c r="C1173" s="20"/>
      <c r="D1173" s="21"/>
      <c r="E1173" s="11"/>
      <c r="F1173" s="22"/>
    </row>
    <row r="1174" spans="1:6" x14ac:dyDescent="0.25">
      <c r="A1174" s="18"/>
      <c r="B1174" s="19"/>
      <c r="C1174" s="20"/>
      <c r="D1174" s="21"/>
      <c r="E1174" s="11"/>
      <c r="F1174" s="22"/>
    </row>
    <row r="1175" spans="1:6" x14ac:dyDescent="0.25">
      <c r="A1175" s="18"/>
      <c r="B1175" s="19"/>
      <c r="C1175" s="20"/>
      <c r="D1175" s="21"/>
      <c r="E1175" s="11"/>
      <c r="F1175" s="22"/>
    </row>
    <row r="1176" spans="1:6" x14ac:dyDescent="0.25">
      <c r="A1176" s="18"/>
      <c r="B1176" s="19"/>
      <c r="C1176" s="20"/>
      <c r="D1176" s="21"/>
      <c r="E1176" s="11"/>
      <c r="F1176" s="22"/>
    </row>
    <row r="1177" spans="1:6" x14ac:dyDescent="0.25">
      <c r="A1177" s="18"/>
      <c r="B1177" s="19"/>
      <c r="C1177" s="20"/>
      <c r="D1177" s="21"/>
      <c r="E1177" s="11"/>
      <c r="F1177" s="22"/>
    </row>
    <row r="1178" spans="1:6" x14ac:dyDescent="0.25">
      <c r="A1178" s="18"/>
      <c r="B1178" s="19"/>
      <c r="C1178" s="20"/>
      <c r="D1178" s="21"/>
      <c r="E1178" s="11"/>
      <c r="F1178" s="22"/>
    </row>
  </sheetData>
  <sheetProtection sheet="1" selectLockedCells="1"/>
  <mergeCells count="1">
    <mergeCell ref="A1:G1"/>
  </mergeCells>
  <conditionalFormatting sqref="B2:B33">
    <cfRule type="cellIs" dxfId="15" priority="4" operator="equal">
      <formula>$H$2</formula>
    </cfRule>
  </conditionalFormatting>
  <conditionalFormatting sqref="B106:Q106 A106:A151">
    <cfRule type="expression" dxfId="14" priority="1" stopIfTrue="1">
      <formula>A106=SMALL($B106:$C106,1)</formula>
    </cfRule>
    <cfRule type="expression" dxfId="13" priority="2" stopIfTrue="1">
      <formula>A106=SMALL($B106:$C106,2)</formula>
    </cfRule>
    <cfRule type="expression" dxfId="12" priority="3" stopIfTrue="1">
      <formula>A106=SMALL($B106:$C106,3)</formula>
    </cfRule>
  </conditionalFormatting>
  <pageMargins left="0.511811024" right="0.511811024" top="0.78740157499999996" bottom="0.78740157499999996" header="0.31496062000000002" footer="0.31496062000000002"/>
  <pageSetup paperSize="9" orientation="portrait" verticalDpi="300" r:id="rId1"/>
  <drawing r:id="rId2"/>
  <legacyDrawing r:id="rId3"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BFF41AD-ACAC-439F-9005-A8BD109AF292}">
  <dimension ref="A1:R1178"/>
  <sheetViews>
    <sheetView showGridLines="0" zoomScale="85" zoomScaleNormal="85" workbookViewId="0">
      <selection activeCell="A4" sqref="A4"/>
    </sheetView>
  </sheetViews>
  <sheetFormatPr defaultRowHeight="15" x14ac:dyDescent="0.25"/>
  <cols>
    <col min="1" max="1" width="6.7109375" style="7" bestFit="1" customWidth="1"/>
    <col min="2" max="2" width="21.85546875" style="7" bestFit="1" customWidth="1"/>
    <col min="3" max="3" width="33" style="7" customWidth="1"/>
    <col min="4" max="4" width="16.7109375" style="7" bestFit="1" customWidth="1"/>
    <col min="5" max="5" width="25.85546875" style="7" customWidth="1"/>
    <col min="6" max="6" width="17" style="7" bestFit="1" customWidth="1"/>
    <col min="7" max="7" width="12.7109375" style="7" customWidth="1"/>
    <col min="8" max="8" width="13.7109375" style="7" bestFit="1" customWidth="1"/>
    <col min="9" max="9" width="19.5703125" style="7" bestFit="1" customWidth="1"/>
    <col min="10" max="10" width="23.7109375" style="7" bestFit="1" customWidth="1"/>
    <col min="11" max="11" width="22.140625" style="7" bestFit="1" customWidth="1"/>
    <col min="12" max="12" width="19.28515625" style="7" bestFit="1" customWidth="1"/>
    <col min="13" max="13" width="19" style="7" bestFit="1" customWidth="1"/>
    <col min="14" max="14" width="15.5703125" style="7" bestFit="1" customWidth="1"/>
    <col min="15" max="15" width="14.7109375" style="7" bestFit="1" customWidth="1"/>
    <col min="16" max="17" width="9.140625" style="7"/>
    <col min="40" max="40" width="15.5703125" bestFit="1" customWidth="1"/>
    <col min="41" max="41" width="17.7109375" bestFit="1" customWidth="1"/>
    <col min="42" max="42" width="10.5703125" bestFit="1" customWidth="1"/>
  </cols>
  <sheetData>
    <row r="1" spans="1:13" ht="21" customHeight="1" thickBot="1" x14ac:dyDescent="0.3">
      <c r="A1" s="30" t="s">
        <v>8</v>
      </c>
      <c r="B1" s="31"/>
      <c r="C1" s="31"/>
      <c r="D1" s="31"/>
      <c r="E1" s="31"/>
      <c r="F1" s="31"/>
      <c r="G1" s="32"/>
      <c r="H1" s="5" t="s">
        <v>1</v>
      </c>
      <c r="I1" s="6" t="str">
        <f>J52</f>
        <v>Gui Figueiredo</v>
      </c>
      <c r="J1" s="6" t="e">
        <f>K52</f>
        <v>#N/A</v>
      </c>
      <c r="K1" s="6" t="e">
        <f>L52</f>
        <v>#N/A</v>
      </c>
    </row>
    <row r="2" spans="1:13" x14ac:dyDescent="0.25">
      <c r="A2" s="8"/>
      <c r="B2" s="9" t="s">
        <v>12</v>
      </c>
      <c r="C2" s="10"/>
      <c r="D2" s="10"/>
      <c r="E2" s="10"/>
      <c r="F2" s="10"/>
      <c r="G2" s="10"/>
      <c r="H2" s="5" t="s">
        <v>2</v>
      </c>
      <c r="I2" s="29">
        <f>AVERAGE(J53:J97)</f>
        <v>9.3231652988782585E-3</v>
      </c>
      <c r="J2" s="29" t="e">
        <f>AVERAGE(K53:K97)</f>
        <v>#N/A</v>
      </c>
      <c r="K2" s="29" t="e">
        <f>AVERAGE(L53:L97)</f>
        <v>#N/A</v>
      </c>
    </row>
    <row r="3" spans="1:13" x14ac:dyDescent="0.25">
      <c r="A3" s="8">
        <v>1</v>
      </c>
      <c r="B3" s="12" t="s">
        <v>13</v>
      </c>
      <c r="C3" s="10"/>
      <c r="D3" s="10"/>
      <c r="E3" s="10"/>
      <c r="F3" s="10"/>
      <c r="G3" s="10"/>
      <c r="H3" s="5" t="s">
        <v>3</v>
      </c>
      <c r="I3" s="29">
        <f>LARGE(J53:J97,2)</f>
        <v>2.101298900929997E-2</v>
      </c>
      <c r="J3" s="29" t="e">
        <f>LARGE(K53:K97,2)</f>
        <v>#N/A</v>
      </c>
      <c r="K3" s="29" t="e">
        <f>LARGE(L53:L97,2)</f>
        <v>#N/A</v>
      </c>
      <c r="L3" s="11" t="e">
        <f>LARGE(I3:K3,1)</f>
        <v>#N/A</v>
      </c>
      <c r="M3" s="13" t="e">
        <f>L3</f>
        <v>#N/A</v>
      </c>
    </row>
    <row r="4" spans="1:13" x14ac:dyDescent="0.25">
      <c r="A4" s="8"/>
      <c r="B4" s="12" t="s">
        <v>14</v>
      </c>
      <c r="C4" s="10"/>
      <c r="D4" s="10"/>
      <c r="E4" s="10"/>
      <c r="F4" s="10"/>
      <c r="G4" s="10"/>
      <c r="H4" s="5" t="s">
        <v>4</v>
      </c>
      <c r="I4" s="29">
        <f>SMALL(J53:J97,1)</f>
        <v>1.7062485589119246E-3</v>
      </c>
      <c r="J4" s="29" t="e">
        <f>SMALL(K53:K97,1)</f>
        <v>#N/A</v>
      </c>
      <c r="K4" s="29" t="e">
        <f>SMALL(L53:L97,1)</f>
        <v>#N/A</v>
      </c>
      <c r="L4" s="11" t="e">
        <f>SMALL(I4:K4,1)</f>
        <v>#N/A</v>
      </c>
      <c r="M4" s="13" t="e">
        <f>L4</f>
        <v>#N/A</v>
      </c>
    </row>
    <row r="5" spans="1:13" x14ac:dyDescent="0.25">
      <c r="A5" s="8"/>
      <c r="B5" s="12" t="s">
        <v>15</v>
      </c>
      <c r="C5" s="10"/>
      <c r="D5" s="10"/>
      <c r="E5" s="10"/>
      <c r="F5" s="10"/>
      <c r="G5" s="10"/>
      <c r="H5" s="14" t="s">
        <v>5</v>
      </c>
      <c r="I5" s="29">
        <f>_xlfn.STDEV.S(J53:J97)</f>
        <v>6.6201111944952321E-3</v>
      </c>
      <c r="J5" s="29" t="e">
        <f>_xlfn.STDEV.S(K53:K97)</f>
        <v>#N/A</v>
      </c>
      <c r="K5" s="29" t="e">
        <f>_xlfn.STDEV.S(L53:L97)</f>
        <v>#N/A</v>
      </c>
    </row>
    <row r="6" spans="1:13" x14ac:dyDescent="0.25">
      <c r="A6" s="8"/>
      <c r="B6" s="12" t="s">
        <v>16</v>
      </c>
      <c r="C6" s="10"/>
      <c r="D6" s="10"/>
      <c r="E6" s="10"/>
      <c r="F6" s="10"/>
      <c r="G6" s="10"/>
      <c r="H6" s="5" t="s">
        <v>6</v>
      </c>
      <c r="I6" s="29"/>
      <c r="J6" s="29"/>
      <c r="K6" s="29"/>
    </row>
    <row r="7" spans="1:13" x14ac:dyDescent="0.25">
      <c r="A7" s="8"/>
      <c r="B7" s="12" t="s">
        <v>17</v>
      </c>
      <c r="C7" s="10"/>
      <c r="D7" s="10"/>
      <c r="E7" s="10"/>
      <c r="F7" s="10"/>
      <c r="G7" s="10"/>
      <c r="H7" s="10"/>
      <c r="I7" s="15"/>
      <c r="J7" s="15"/>
      <c r="K7" s="15"/>
    </row>
    <row r="8" spans="1:13" x14ac:dyDescent="0.25">
      <c r="A8" s="8"/>
      <c r="B8" s="12" t="s">
        <v>18</v>
      </c>
      <c r="C8" s="10"/>
      <c r="D8" s="10"/>
      <c r="E8" s="10"/>
      <c r="F8" s="10"/>
      <c r="G8" s="10"/>
      <c r="H8" s="10"/>
      <c r="I8" s="10"/>
      <c r="J8" s="10"/>
      <c r="K8" s="10"/>
    </row>
    <row r="9" spans="1:13" x14ac:dyDescent="0.25">
      <c r="A9" s="8"/>
      <c r="B9" s="12" t="s">
        <v>10</v>
      </c>
      <c r="C9" s="10"/>
      <c r="D9" s="10"/>
      <c r="E9" s="10"/>
      <c r="F9" s="10"/>
      <c r="G9" s="10"/>
      <c r="H9" s="10"/>
      <c r="I9" s="10"/>
      <c r="J9" s="10"/>
      <c r="K9" s="10"/>
    </row>
    <row r="10" spans="1:13" x14ac:dyDescent="0.25">
      <c r="A10" s="8"/>
      <c r="B10" s="12" t="s">
        <v>19</v>
      </c>
      <c r="C10" s="10"/>
      <c r="D10" s="10"/>
      <c r="E10" s="10"/>
      <c r="F10" s="10"/>
      <c r="G10" s="10"/>
      <c r="H10" s="10"/>
      <c r="I10" s="10"/>
      <c r="J10" s="10"/>
      <c r="K10" s="10"/>
    </row>
    <row r="11" spans="1:13" x14ac:dyDescent="0.25">
      <c r="A11" s="8"/>
      <c r="B11" s="12" t="s">
        <v>11</v>
      </c>
      <c r="C11" s="10"/>
      <c r="D11" s="10"/>
      <c r="E11" s="10"/>
      <c r="F11" s="10"/>
      <c r="G11" s="10"/>
      <c r="H11" s="10"/>
      <c r="I11" s="10"/>
      <c r="J11" s="10"/>
      <c r="K11" s="10"/>
    </row>
    <row r="12" spans="1:13" x14ac:dyDescent="0.25">
      <c r="A12" s="8"/>
      <c r="B12" s="12" t="s">
        <v>20</v>
      </c>
      <c r="C12" s="10"/>
      <c r="D12" s="10"/>
      <c r="E12" s="10"/>
      <c r="F12" s="10"/>
      <c r="G12" s="10"/>
      <c r="H12" s="10"/>
      <c r="I12" s="10"/>
      <c r="J12" s="10"/>
      <c r="K12" s="15"/>
    </row>
    <row r="13" spans="1:13" x14ac:dyDescent="0.25">
      <c r="A13" s="8"/>
      <c r="B13" s="12" t="s">
        <v>9</v>
      </c>
      <c r="C13" s="10"/>
      <c r="D13" s="10"/>
      <c r="E13" s="10"/>
      <c r="F13" s="10"/>
      <c r="G13" s="10"/>
      <c r="I13" s="10"/>
      <c r="J13" s="10"/>
      <c r="K13" s="16" t="e">
        <f>SMALL(I4:K4,1)-L13</f>
        <v>#N/A</v>
      </c>
    </row>
    <row r="14" spans="1:13" x14ac:dyDescent="0.25">
      <c r="A14" s="8"/>
      <c r="B14" s="12" t="s">
        <v>21</v>
      </c>
      <c r="C14" s="10"/>
      <c r="D14" s="10"/>
      <c r="E14" s="10"/>
      <c r="F14" s="10"/>
      <c r="G14" s="10"/>
      <c r="I14" s="10"/>
      <c r="J14" s="10"/>
      <c r="K14" s="16" t="e">
        <f>LARGE(I3:K3,1)+L13</f>
        <v>#N/A</v>
      </c>
    </row>
    <row r="15" spans="1:13" x14ac:dyDescent="0.25">
      <c r="A15" s="8"/>
      <c r="B15" s="12" t="s">
        <v>22</v>
      </c>
      <c r="C15" s="10"/>
      <c r="D15" s="10"/>
      <c r="E15" s="10"/>
      <c r="F15" s="10"/>
      <c r="G15" s="10"/>
      <c r="I15" s="10"/>
      <c r="J15" s="10"/>
      <c r="K15" s="15"/>
    </row>
    <row r="16" spans="1:13" x14ac:dyDescent="0.25">
      <c r="A16" s="8"/>
      <c r="B16" s="12" t="s">
        <v>23</v>
      </c>
      <c r="C16" s="10"/>
      <c r="D16" s="10"/>
      <c r="E16" s="10"/>
      <c r="F16" s="10"/>
      <c r="G16" s="10"/>
      <c r="I16" s="10"/>
      <c r="K16" s="10"/>
    </row>
    <row r="17" spans="1:11" x14ac:dyDescent="0.25">
      <c r="A17" s="8"/>
      <c r="B17" s="12" t="s">
        <v>24</v>
      </c>
      <c r="C17" s="10"/>
      <c r="D17" s="10"/>
      <c r="E17" s="10"/>
      <c r="F17" s="10"/>
      <c r="G17" s="10"/>
      <c r="I17" s="10"/>
      <c r="K17" s="10"/>
    </row>
    <row r="18" spans="1:11" x14ac:dyDescent="0.25">
      <c r="A18" s="8"/>
      <c r="B18" s="12" t="s">
        <v>25</v>
      </c>
      <c r="C18" s="10"/>
      <c r="D18" s="10"/>
      <c r="E18" s="10"/>
      <c r="F18" s="10"/>
      <c r="G18" s="10"/>
      <c r="K18" s="10"/>
    </row>
    <row r="19" spans="1:11" x14ac:dyDescent="0.25">
      <c r="A19" s="8"/>
      <c r="B19" s="12"/>
      <c r="C19" s="10"/>
      <c r="D19" s="10"/>
      <c r="E19" s="10"/>
      <c r="F19" s="10"/>
      <c r="G19" s="10"/>
      <c r="H19" s="10"/>
      <c r="I19" s="10"/>
      <c r="J19" s="10"/>
      <c r="K19" s="10"/>
    </row>
    <row r="20" spans="1:11" x14ac:dyDescent="0.25">
      <c r="A20" s="8"/>
      <c r="B20" s="12"/>
      <c r="C20" s="10"/>
      <c r="D20" s="10"/>
      <c r="E20" s="10"/>
      <c r="F20" s="10"/>
      <c r="G20" s="10"/>
      <c r="H20" s="10"/>
      <c r="I20" s="10"/>
      <c r="J20" s="10"/>
      <c r="K20" s="10"/>
    </row>
    <row r="21" spans="1:11" x14ac:dyDescent="0.25">
      <c r="A21" s="8"/>
      <c r="B21" s="12"/>
      <c r="C21" s="10"/>
      <c r="D21" s="10"/>
      <c r="E21" s="10"/>
      <c r="F21" s="10"/>
      <c r="G21" s="10"/>
      <c r="H21" s="10"/>
      <c r="I21" s="10"/>
      <c r="J21" s="10"/>
      <c r="K21" s="10"/>
    </row>
    <row r="22" spans="1:11" x14ac:dyDescent="0.25">
      <c r="A22" s="8"/>
      <c r="B22" s="12"/>
      <c r="C22" s="10"/>
      <c r="D22" s="10"/>
      <c r="E22" s="10"/>
      <c r="F22" s="10"/>
      <c r="G22" s="10"/>
      <c r="H22" s="10"/>
      <c r="I22" s="10"/>
      <c r="J22" s="10"/>
      <c r="K22" s="10"/>
    </row>
    <row r="23" spans="1:11" x14ac:dyDescent="0.25">
      <c r="A23" s="8"/>
      <c r="B23" s="12"/>
      <c r="C23" s="10"/>
      <c r="D23" s="10"/>
      <c r="E23" s="10"/>
      <c r="F23" s="10"/>
      <c r="G23" s="10"/>
      <c r="H23" s="10"/>
      <c r="I23" s="10"/>
      <c r="J23" s="10"/>
      <c r="K23" s="10"/>
    </row>
    <row r="24" spans="1:11" x14ac:dyDescent="0.25">
      <c r="A24" s="8"/>
      <c r="B24" s="12"/>
      <c r="C24" s="10"/>
      <c r="D24" s="10"/>
      <c r="E24" s="10"/>
      <c r="F24" s="10"/>
      <c r="G24" s="10"/>
      <c r="H24" s="10"/>
      <c r="I24" s="10"/>
      <c r="J24" s="10"/>
      <c r="K24" s="10"/>
    </row>
    <row r="25" spans="1:11" x14ac:dyDescent="0.25">
      <c r="A25" s="8"/>
      <c r="B25" s="12"/>
      <c r="C25" s="10"/>
      <c r="D25" s="10"/>
      <c r="E25" s="10"/>
      <c r="F25" s="10"/>
      <c r="G25" s="10"/>
      <c r="H25" s="10"/>
      <c r="I25" s="10"/>
      <c r="J25" s="10"/>
      <c r="K25" s="10"/>
    </row>
    <row r="26" spans="1:11" x14ac:dyDescent="0.25">
      <c r="A26" s="8"/>
      <c r="B26" s="12"/>
      <c r="C26" s="10"/>
      <c r="D26" s="10"/>
      <c r="E26" s="10"/>
      <c r="F26" s="10"/>
      <c r="G26" s="10"/>
      <c r="H26" s="10"/>
      <c r="I26" s="10"/>
      <c r="J26" s="10"/>
      <c r="K26" s="10"/>
    </row>
    <row r="27" spans="1:11" x14ac:dyDescent="0.25">
      <c r="A27" s="8"/>
      <c r="B27" s="12"/>
      <c r="C27" s="10"/>
      <c r="D27" s="10"/>
      <c r="E27" s="10"/>
      <c r="F27" s="10"/>
      <c r="G27" s="10"/>
      <c r="H27" s="10"/>
      <c r="I27" s="10"/>
      <c r="J27" s="10"/>
      <c r="K27" s="10"/>
    </row>
    <row r="28" spans="1:11" x14ac:dyDescent="0.25">
      <c r="A28" s="8"/>
      <c r="B28" s="12"/>
      <c r="C28" s="10"/>
      <c r="D28" s="10"/>
      <c r="E28" s="10"/>
      <c r="F28" s="10"/>
      <c r="G28" s="10"/>
      <c r="H28" s="10"/>
      <c r="I28" s="10"/>
      <c r="J28" s="10"/>
      <c r="K28" s="10"/>
    </row>
    <row r="29" spans="1:11" x14ac:dyDescent="0.25">
      <c r="A29" s="8"/>
      <c r="B29" s="12"/>
      <c r="C29" s="10"/>
      <c r="D29" s="10"/>
      <c r="E29" s="10"/>
      <c r="F29" s="10"/>
      <c r="G29" s="10"/>
      <c r="H29" s="10"/>
      <c r="I29" s="10"/>
      <c r="J29" s="10"/>
      <c r="K29" s="10"/>
    </row>
    <row r="30" spans="1:11" x14ac:dyDescent="0.25">
      <c r="A30" s="8"/>
      <c r="B30" s="12"/>
      <c r="C30" s="10"/>
      <c r="D30" s="10"/>
      <c r="E30" s="10"/>
      <c r="F30" s="10"/>
      <c r="G30" s="10"/>
      <c r="H30" s="10"/>
      <c r="I30" s="10"/>
      <c r="J30" s="10"/>
      <c r="K30" s="10"/>
    </row>
    <row r="31" spans="1:11" x14ac:dyDescent="0.25">
      <c r="A31" s="8"/>
      <c r="B31" s="12"/>
      <c r="C31" s="10"/>
      <c r="D31" s="10"/>
      <c r="E31" s="10"/>
      <c r="F31" s="10"/>
      <c r="G31" s="10"/>
      <c r="H31" s="10"/>
      <c r="I31" s="10"/>
      <c r="J31" s="10"/>
      <c r="K31" s="10"/>
    </row>
    <row r="32" spans="1:11" x14ac:dyDescent="0.25">
      <c r="A32" s="8"/>
      <c r="B32" s="12"/>
      <c r="C32" s="10"/>
      <c r="D32" s="10"/>
      <c r="E32" s="10"/>
      <c r="F32" s="10"/>
      <c r="G32" s="10"/>
      <c r="H32" s="10"/>
      <c r="I32" s="10"/>
      <c r="J32" s="10"/>
      <c r="K32" s="10"/>
    </row>
    <row r="33" spans="1:11" x14ac:dyDescent="0.25">
      <c r="A33" s="8"/>
      <c r="B33" s="12"/>
      <c r="C33" s="10"/>
      <c r="D33" s="10"/>
      <c r="E33" s="10"/>
      <c r="F33" s="10"/>
      <c r="G33" s="10"/>
      <c r="H33" s="10"/>
      <c r="I33" s="10"/>
      <c r="J33" s="10"/>
      <c r="K33" s="10"/>
    </row>
    <row r="34" spans="1:11" x14ac:dyDescent="0.25">
      <c r="A34" s="8"/>
      <c r="B34" s="12"/>
      <c r="C34" s="10"/>
      <c r="D34" s="10"/>
      <c r="E34" s="10"/>
      <c r="F34" s="10"/>
      <c r="G34" s="10"/>
      <c r="H34" s="10"/>
      <c r="I34" s="10"/>
      <c r="J34" s="10"/>
      <c r="K34" s="10"/>
    </row>
    <row r="35" spans="1:11" x14ac:dyDescent="0.25">
      <c r="A35" s="8"/>
      <c r="B35" s="12"/>
      <c r="C35" s="10"/>
      <c r="D35" s="10"/>
      <c r="E35" s="10"/>
      <c r="F35" s="10"/>
      <c r="G35" s="10"/>
      <c r="H35" s="10"/>
      <c r="I35" s="10"/>
      <c r="J35" s="10"/>
      <c r="K35" s="10"/>
    </row>
    <row r="36" spans="1:11" x14ac:dyDescent="0.25">
      <c r="A36" s="8"/>
      <c r="B36" s="12"/>
      <c r="C36" s="10"/>
      <c r="D36" s="10"/>
      <c r="E36" s="10"/>
      <c r="F36" s="10"/>
      <c r="G36" s="10"/>
      <c r="H36" s="10"/>
      <c r="I36" s="10"/>
      <c r="J36" s="10"/>
      <c r="K36" s="10"/>
    </row>
    <row r="37" spans="1:11" x14ac:dyDescent="0.25">
      <c r="A37" s="8"/>
      <c r="B37" s="12"/>
      <c r="C37" s="10"/>
      <c r="D37" s="10"/>
      <c r="E37" s="10"/>
      <c r="F37" s="10"/>
      <c r="G37" s="10"/>
      <c r="H37" s="10"/>
      <c r="I37" s="10"/>
      <c r="J37" s="10"/>
      <c r="K37" s="10"/>
    </row>
    <row r="38" spans="1:11" x14ac:dyDescent="0.25">
      <c r="A38" s="8"/>
      <c r="B38" s="12"/>
      <c r="C38" s="10"/>
      <c r="D38" s="10"/>
      <c r="E38" s="10"/>
      <c r="F38" s="10"/>
      <c r="G38" s="10"/>
      <c r="H38" s="10"/>
      <c r="I38" s="10"/>
      <c r="J38" s="10"/>
      <c r="K38" s="10"/>
    </row>
    <row r="39" spans="1:11" x14ac:dyDescent="0.25">
      <c r="A39" s="8"/>
      <c r="B39" s="12"/>
      <c r="C39" s="10"/>
      <c r="D39" s="10"/>
      <c r="E39" s="10"/>
      <c r="F39" s="10"/>
      <c r="G39" s="10"/>
      <c r="H39" s="10"/>
      <c r="I39" s="10"/>
      <c r="J39" s="10"/>
      <c r="K39" s="10"/>
    </row>
    <row r="40" spans="1:11" x14ac:dyDescent="0.25">
      <c r="A40" s="8"/>
      <c r="B40" s="12"/>
      <c r="C40" s="10"/>
      <c r="D40" s="10"/>
      <c r="E40" s="10"/>
      <c r="F40" s="10"/>
      <c r="G40" s="10"/>
      <c r="H40" s="10"/>
      <c r="I40" s="10"/>
      <c r="J40" s="10"/>
      <c r="K40" s="10"/>
    </row>
    <row r="41" spans="1:11" x14ac:dyDescent="0.25">
      <c r="A41" s="8"/>
      <c r="B41" s="12"/>
      <c r="C41" s="10"/>
      <c r="D41" s="10"/>
      <c r="E41" s="10"/>
      <c r="F41" s="10"/>
      <c r="G41" s="10"/>
      <c r="H41" s="10"/>
      <c r="I41" s="10"/>
      <c r="J41" s="10"/>
      <c r="K41" s="10"/>
    </row>
    <row r="42" spans="1:11" x14ac:dyDescent="0.25">
      <c r="A42" s="8"/>
      <c r="B42" s="12"/>
      <c r="C42" s="10"/>
      <c r="D42" s="10"/>
      <c r="E42" s="10"/>
      <c r="F42" s="10"/>
      <c r="G42" s="10"/>
      <c r="H42" s="10"/>
      <c r="I42" s="10"/>
      <c r="J42" s="10"/>
      <c r="K42" s="10"/>
    </row>
    <row r="43" spans="1:11" x14ac:dyDescent="0.25">
      <c r="A43" s="8"/>
      <c r="B43" s="12"/>
      <c r="C43" s="10"/>
      <c r="D43" s="10"/>
      <c r="E43" s="10"/>
      <c r="F43" s="10"/>
      <c r="G43" s="10"/>
      <c r="H43" s="10"/>
      <c r="I43" s="10"/>
      <c r="J43" s="10"/>
      <c r="K43" s="10"/>
    </row>
    <row r="44" spans="1:11" x14ac:dyDescent="0.25">
      <c r="A44" s="8"/>
      <c r="B44" s="12"/>
      <c r="C44" s="10"/>
      <c r="D44" s="10"/>
      <c r="E44" s="10"/>
      <c r="F44" s="10"/>
      <c r="G44" s="10"/>
      <c r="H44" s="10"/>
      <c r="I44" s="10"/>
      <c r="J44" s="10"/>
      <c r="K44" s="10"/>
    </row>
    <row r="45" spans="1:11" x14ac:dyDescent="0.25">
      <c r="A45" s="8"/>
      <c r="B45" s="12"/>
      <c r="C45" s="10"/>
      <c r="D45" s="10"/>
      <c r="E45" s="10"/>
      <c r="F45" s="10"/>
      <c r="G45" s="10"/>
      <c r="H45" s="10"/>
      <c r="I45" s="10"/>
      <c r="J45" s="10"/>
      <c r="K45" s="10"/>
    </row>
    <row r="46" spans="1:11" x14ac:dyDescent="0.25">
      <c r="A46" s="8"/>
      <c r="B46" s="12"/>
      <c r="C46" s="10"/>
      <c r="D46" s="10"/>
      <c r="E46" s="10"/>
      <c r="F46" s="10"/>
      <c r="G46" s="10"/>
      <c r="H46" s="10"/>
      <c r="I46" s="10"/>
      <c r="J46" s="10"/>
      <c r="K46" s="10"/>
    </row>
    <row r="47" spans="1:11" x14ac:dyDescent="0.25">
      <c r="A47" s="8"/>
      <c r="B47" s="12"/>
      <c r="C47" s="10"/>
      <c r="D47" s="10"/>
      <c r="E47" s="10"/>
      <c r="F47" s="10"/>
      <c r="G47" s="10"/>
      <c r="H47" s="10"/>
      <c r="I47" s="10"/>
      <c r="J47" s="10"/>
      <c r="K47" s="10"/>
    </row>
    <row r="48" spans="1:11" x14ac:dyDescent="0.25">
      <c r="A48" s="10"/>
      <c r="B48" s="10"/>
      <c r="C48" s="10"/>
      <c r="D48" s="10"/>
      <c r="E48" s="10"/>
      <c r="F48" s="10"/>
      <c r="G48" s="10"/>
      <c r="H48" s="10"/>
      <c r="I48" s="10"/>
      <c r="J48" s="10"/>
      <c r="K48" s="10"/>
    </row>
    <row r="49" spans="1:12" x14ac:dyDescent="0.25">
      <c r="A49" s="10"/>
      <c r="B49" s="10"/>
      <c r="C49" s="10"/>
      <c r="D49" s="10"/>
      <c r="E49" s="10"/>
      <c r="F49" s="10"/>
      <c r="G49" s="10"/>
      <c r="H49" s="10"/>
      <c r="I49" s="10"/>
      <c r="J49" s="10"/>
      <c r="K49" s="10"/>
    </row>
    <row r="50" spans="1:12" x14ac:dyDescent="0.25">
      <c r="A50"/>
      <c r="B50"/>
      <c r="C50"/>
      <c r="D50"/>
      <c r="E50"/>
      <c r="F50"/>
      <c r="I50" s="10"/>
      <c r="J50" s="17">
        <f>MATCH(J52,'ETAPA 2'!$B$106:$AT$106,0)</f>
        <v>2</v>
      </c>
      <c r="K50" s="17" t="e">
        <f>MATCH(K52,'ETAPA 2'!$B$106:$AT$106,0)</f>
        <v>#N/A</v>
      </c>
      <c r="L50" s="17" t="e">
        <f>MATCH(L52,'ETAPA 2'!$B$106:$AT$106,0)</f>
        <v>#N/A</v>
      </c>
    </row>
    <row r="51" spans="1:12" x14ac:dyDescent="0.25">
      <c r="A51"/>
      <c r="B51"/>
      <c r="C51"/>
      <c r="D51"/>
      <c r="E51"/>
      <c r="F51"/>
      <c r="I51" s="10"/>
      <c r="J51" s="23">
        <f>COUNTA('ETAPA 2'!$B$107:$B$147)</f>
        <v>27</v>
      </c>
      <c r="K51" s="23">
        <f>COUNTA('ETAPA 2'!$B$107:$B$147)</f>
        <v>27</v>
      </c>
      <c r="L51" s="23">
        <f>COUNTA('ETAPA 2'!$B$107:$B$147)</f>
        <v>27</v>
      </c>
    </row>
    <row r="52" spans="1:12" x14ac:dyDescent="0.25">
      <c r="A52"/>
      <c r="B52"/>
      <c r="C52"/>
      <c r="D52"/>
      <c r="E52"/>
      <c r="F52"/>
      <c r="I52" s="24" t="s">
        <v>0</v>
      </c>
      <c r="J52" s="24" t="str">
        <f>VLOOKUP(1,$A$2:$B$46,2,FALSE)</f>
        <v>Gui Figueiredo</v>
      </c>
      <c r="K52" s="24" t="e">
        <f>VLOOKUP(2,$A$2:$B$46,2,FALSE)</f>
        <v>#N/A</v>
      </c>
      <c r="L52" s="24" t="e">
        <f>VLOOKUP(3,$A$2:$B$36,2,FALSE)</f>
        <v>#N/A</v>
      </c>
    </row>
    <row r="53" spans="1:12" x14ac:dyDescent="0.25">
      <c r="A53"/>
      <c r="B53"/>
      <c r="C53"/>
      <c r="D53"/>
      <c r="E53"/>
      <c r="F53"/>
      <c r="I53" s="25">
        <v>1</v>
      </c>
      <c r="J53" s="28" cm="1">
        <f t="array" ref="J53">IF(INDEX('ETAPA 2'!$B$106:$AT$171,$I53+1,J$50)=0,"",INDEX('ETAPA 2'!$B$106:$AT$171,$I53+1,J$50))</f>
        <v>1.8553531627084938E-2</v>
      </c>
      <c r="K53" s="28" t="e" cm="1">
        <f t="array" ref="K53">IF(INDEX('ETAPA 2'!$B$106:$AT$171,$I53+1,K$50)=0,"",INDEX('ETAPA 2'!$B$106:$AT$171,$I53+1,K$50))</f>
        <v>#N/A</v>
      </c>
      <c r="L53" s="28" t="e" cm="1">
        <f t="array" ref="L53">IF(INDEX('ETAPA 2'!$B$106:$AT$171,$I53+1,L$50)=0,"",INDEX('ETAPA 2'!$B$106:$AT$171,$I53+1,L$50))</f>
        <v>#N/A</v>
      </c>
    </row>
    <row r="54" spans="1:12" x14ac:dyDescent="0.25">
      <c r="A54"/>
      <c r="B54"/>
      <c r="C54"/>
      <c r="D54"/>
      <c r="E54"/>
      <c r="F54"/>
      <c r="I54" s="25">
        <v>2</v>
      </c>
      <c r="J54" s="28" cm="1">
        <f t="array" ref="J54">IF(INDEX('ETAPA 2'!$B$106:$AT$171,$I54+1,J$50)=0,"",INDEX('ETAPA 2'!$B$106:$AT$171,$I54+1,J$50))</f>
        <v>1.360387364537698E-2</v>
      </c>
      <c r="K54" s="28" t="e" cm="1">
        <f t="array" ref="K54">IF(INDEX('ETAPA 2'!$B$106:$AT$171,$I54+1,K$50)=0,"",INDEX('ETAPA 2'!$B$106:$AT$171,$I54+1,K$50))</f>
        <v>#N/A</v>
      </c>
      <c r="L54" s="28" t="e" cm="1">
        <f t="array" ref="L54">IF(INDEX('ETAPA 2'!$B$106:$AT$171,$I54+1,L$50)=0,"",INDEX('ETAPA 2'!$B$106:$AT$171,$I54+1,L$50))</f>
        <v>#N/A</v>
      </c>
    </row>
    <row r="55" spans="1:12" x14ac:dyDescent="0.25">
      <c r="A55"/>
      <c r="B55"/>
      <c r="C55"/>
      <c r="D55"/>
      <c r="E55"/>
      <c r="F55"/>
      <c r="I55" s="25">
        <v>3</v>
      </c>
      <c r="J55" s="28" cm="1">
        <f t="array" ref="J55">IF(INDEX('ETAPA 2'!$B$106:$AT$171,$I55+1,J$50)=0,"",INDEX('ETAPA 2'!$B$106:$AT$171,$I55+1,J$50))</f>
        <v>3.0589501191299776E-2</v>
      </c>
      <c r="K55" s="28" t="e" cm="1">
        <f t="array" ref="K55">IF(INDEX('ETAPA 2'!$B$106:$AT$171,$I55+1,K$50)=0,"",INDEX('ETAPA 2'!$B$106:$AT$171,$I55+1,K$50))</f>
        <v>#N/A</v>
      </c>
      <c r="L55" s="28" t="e" cm="1">
        <f t="array" ref="L55">IF(INDEX('ETAPA 2'!$B$106:$AT$171,$I55+1,L$50)=0,"",INDEX('ETAPA 2'!$B$106:$AT$171,$I55+1,L$50))</f>
        <v>#N/A</v>
      </c>
    </row>
    <row r="56" spans="1:12" x14ac:dyDescent="0.25">
      <c r="A56"/>
      <c r="B56"/>
      <c r="C56"/>
      <c r="D56"/>
      <c r="E56"/>
      <c r="F56"/>
      <c r="I56" s="25">
        <v>4</v>
      </c>
      <c r="J56" s="28" cm="1">
        <f t="array" ref="J56">IF(INDEX('ETAPA 2'!$B$106:$AT$171,$I56+1,J$50)=0,"",INDEX('ETAPA 2'!$B$106:$AT$171,$I56+1,J$50))</f>
        <v>1.4956575205595334E-2</v>
      </c>
      <c r="K56" s="28" t="e" cm="1">
        <f t="array" ref="K56">IF(INDEX('ETAPA 2'!$B$106:$AT$171,$I56+1,K$50)=0,"",INDEX('ETAPA 2'!$B$106:$AT$171,$I56+1,K$50))</f>
        <v>#N/A</v>
      </c>
      <c r="L56" s="28" t="e" cm="1">
        <f t="array" ref="L56">IF(INDEX('ETAPA 2'!$B$106:$AT$171,$I56+1,L$50)=0,"",INDEX('ETAPA 2'!$B$106:$AT$171,$I56+1,L$50))</f>
        <v>#N/A</v>
      </c>
    </row>
    <row r="57" spans="1:12" x14ac:dyDescent="0.25">
      <c r="A57"/>
      <c r="B57"/>
      <c r="C57"/>
      <c r="D57"/>
      <c r="E57"/>
      <c r="F57"/>
      <c r="I57" s="25">
        <v>5</v>
      </c>
      <c r="J57" s="28" cm="1">
        <f t="array" ref="J57">IF(INDEX('ETAPA 2'!$B$106:$AT$171,$I57+1,J$50)=0,"",INDEX('ETAPA 2'!$B$106:$AT$171,$I57+1,J$50))</f>
        <v>1.7062485589119246E-3</v>
      </c>
      <c r="K57" s="28" t="e" cm="1">
        <f t="array" ref="K57">IF(INDEX('ETAPA 2'!$B$106:$AT$171,$I57+1,K$50)=0,"",INDEX('ETAPA 2'!$B$106:$AT$171,$I57+1,K$50))</f>
        <v>#N/A</v>
      </c>
      <c r="L57" s="28" t="e" cm="1">
        <f t="array" ref="L57">IF(INDEX('ETAPA 2'!$B$106:$AT$171,$I57+1,L$50)=0,"",INDEX('ETAPA 2'!$B$106:$AT$171,$I57+1,L$50))</f>
        <v>#N/A</v>
      </c>
    </row>
    <row r="58" spans="1:12" x14ac:dyDescent="0.25">
      <c r="A58"/>
      <c r="B58"/>
      <c r="C58"/>
      <c r="D58"/>
      <c r="E58"/>
      <c r="F58"/>
      <c r="I58" s="25">
        <v>6</v>
      </c>
      <c r="J58" s="28" cm="1">
        <f t="array" ref="J58">IF(INDEX('ETAPA 2'!$B$106:$AT$171,$I58+1,J$50)=0,"",INDEX('ETAPA 2'!$B$106:$AT$171,$I58+1,J$50))</f>
        <v>3.1972945968797746E-3</v>
      </c>
      <c r="K58" s="28" t="e" cm="1">
        <f t="array" ref="K58">IF(INDEX('ETAPA 2'!$B$106:$AT$171,$I58+1,K$50)=0,"",INDEX('ETAPA 2'!$B$106:$AT$171,$I58+1,K$50))</f>
        <v>#N/A</v>
      </c>
      <c r="L58" s="28" t="e" cm="1">
        <f t="array" ref="L58">IF(INDEX('ETAPA 2'!$B$106:$AT$171,$I58+1,L$50)=0,"",INDEX('ETAPA 2'!$B$106:$AT$171,$I58+1,L$50))</f>
        <v>#N/A</v>
      </c>
    </row>
    <row r="59" spans="1:12" x14ac:dyDescent="0.25">
      <c r="A59"/>
      <c r="B59"/>
      <c r="C59"/>
      <c r="D59"/>
      <c r="E59"/>
      <c r="F59"/>
      <c r="I59" s="25">
        <v>7</v>
      </c>
      <c r="J59" s="28" cm="1">
        <f t="array" ref="J59">IF(INDEX('ETAPA 2'!$B$106:$AT$171,$I59+1,J$50)=0,"",INDEX('ETAPA 2'!$B$106:$AT$171,$I59+1,J$50))</f>
        <v>1.5648297594343386E-2</v>
      </c>
      <c r="K59" s="28" t="e" cm="1">
        <f t="array" ref="K59">IF(INDEX('ETAPA 2'!$B$106:$AT$171,$I59+1,K$50)=0,"",INDEX('ETAPA 2'!$B$106:$AT$171,$I59+1,K$50))</f>
        <v>#N/A</v>
      </c>
      <c r="L59" s="28" t="e" cm="1">
        <f t="array" ref="L59">IF(INDEX('ETAPA 2'!$B$106:$AT$171,$I59+1,L$50)=0,"",INDEX('ETAPA 2'!$B$106:$AT$171,$I59+1,L$50))</f>
        <v>#N/A</v>
      </c>
    </row>
    <row r="60" spans="1:12" x14ac:dyDescent="0.25">
      <c r="A60"/>
      <c r="B60"/>
      <c r="C60"/>
      <c r="D60"/>
      <c r="E60"/>
      <c r="F60"/>
      <c r="I60" s="25">
        <v>8</v>
      </c>
      <c r="J60" s="28" cm="1">
        <f t="array" ref="J60">IF(INDEX('ETAPA 2'!$B$106:$AT$171,$I60+1,J$50)=0,"",INDEX('ETAPA 2'!$B$106:$AT$171,$I60+1,J$50))</f>
        <v>3.82753055107219E-3</v>
      </c>
      <c r="K60" s="28" t="e" cm="1">
        <f t="array" ref="K60">IF(INDEX('ETAPA 2'!$B$106:$AT$171,$I60+1,K$50)=0,"",INDEX('ETAPA 2'!$B$106:$AT$171,$I60+1,K$50))</f>
        <v>#N/A</v>
      </c>
      <c r="L60" s="28" t="e" cm="1">
        <f t="array" ref="L60">IF(INDEX('ETAPA 2'!$B$106:$AT$171,$I60+1,L$50)=0,"",INDEX('ETAPA 2'!$B$106:$AT$171,$I60+1,L$50))</f>
        <v>#N/A</v>
      </c>
    </row>
    <row r="61" spans="1:12" x14ac:dyDescent="0.25">
      <c r="A61"/>
      <c r="B61"/>
      <c r="C61"/>
      <c r="D61"/>
      <c r="E61"/>
      <c r="F61"/>
      <c r="I61" s="25">
        <v>9</v>
      </c>
      <c r="J61" s="28" cm="1">
        <f t="array" ref="J61">IF(INDEX('ETAPA 2'!$B$106:$AT$171,$I61+1,J$50)=0,"",INDEX('ETAPA 2'!$B$106:$AT$171,$I61+1,J$50))</f>
        <v>6.7788794097302886E-3</v>
      </c>
      <c r="K61" s="28" t="e" cm="1">
        <f t="array" ref="K61">IF(INDEX('ETAPA 2'!$B$106:$AT$171,$I61+1,K$50)=0,"",INDEX('ETAPA 2'!$B$106:$AT$171,$I61+1,K$50))</f>
        <v>#N/A</v>
      </c>
      <c r="L61" s="28" t="e" cm="1">
        <f t="array" ref="L61">IF(INDEX('ETAPA 2'!$B$106:$AT$171,$I61+1,L$50)=0,"",INDEX('ETAPA 2'!$B$106:$AT$171,$I61+1,L$50))</f>
        <v>#N/A</v>
      </c>
    </row>
    <row r="62" spans="1:12" x14ac:dyDescent="0.25">
      <c r="A62"/>
      <c r="B62"/>
      <c r="C62"/>
      <c r="D62"/>
      <c r="E62"/>
      <c r="F62"/>
      <c r="I62" s="25">
        <v>10</v>
      </c>
      <c r="J62" s="28" cm="1">
        <f t="array" ref="J62">IF(INDEX('ETAPA 2'!$B$106:$AT$171,$I62+1,J$50)=0,"",INDEX('ETAPA 2'!$B$106:$AT$171,$I62+1,J$50))</f>
        <v>6.8249942356468345E-3</v>
      </c>
      <c r="K62" s="28" t="e" cm="1">
        <f t="array" ref="K62">IF(INDEX('ETAPA 2'!$B$106:$AT$171,$I62+1,K$50)=0,"",INDEX('ETAPA 2'!$B$106:$AT$171,$I62+1,K$50))</f>
        <v>#N/A</v>
      </c>
      <c r="L62" s="28" t="e" cm="1">
        <f t="array" ref="L62">IF(INDEX('ETAPA 2'!$B$106:$AT$171,$I62+1,L$50)=0,"",INDEX('ETAPA 2'!$B$106:$AT$171,$I62+1,L$50))</f>
        <v>#N/A</v>
      </c>
    </row>
    <row r="63" spans="1:12" x14ac:dyDescent="0.25">
      <c r="A63"/>
      <c r="B63"/>
      <c r="C63"/>
      <c r="D63"/>
      <c r="E63"/>
      <c r="F63"/>
      <c r="I63" s="25">
        <v>11</v>
      </c>
      <c r="J63" s="28" cm="1">
        <f t="array" ref="J63">IF(INDEX('ETAPA 2'!$B$106:$AT$171,$I63+1,J$50)=0,"",INDEX('ETAPA 2'!$B$106:$AT$171,$I63+1,J$50))</f>
        <v>7.2246560602568068E-3</v>
      </c>
      <c r="K63" s="28" t="e" cm="1">
        <f t="array" ref="K63">IF(INDEX('ETAPA 2'!$B$106:$AT$171,$I63+1,K$50)=0,"",INDEX('ETAPA 2'!$B$106:$AT$171,$I63+1,K$50))</f>
        <v>#N/A</v>
      </c>
      <c r="L63" s="28" t="e" cm="1">
        <f t="array" ref="L63">IF(INDEX('ETAPA 2'!$B$106:$AT$171,$I63+1,L$50)=0,"",INDEX('ETAPA 2'!$B$106:$AT$171,$I63+1,L$50))</f>
        <v>#N/A</v>
      </c>
    </row>
    <row r="64" spans="1:12" x14ac:dyDescent="0.25">
      <c r="A64"/>
      <c r="B64"/>
      <c r="C64"/>
      <c r="D64"/>
      <c r="E64"/>
      <c r="F64"/>
      <c r="I64" s="25">
        <v>12</v>
      </c>
      <c r="J64" s="28" cm="1">
        <f t="array" ref="J64">IF(INDEX('ETAPA 2'!$B$106:$AT$171,$I64+1,J$50)=0,"",INDEX('ETAPA 2'!$B$106:$AT$171,$I64+1,J$50))</f>
        <v>1.1052186611328996E-2</v>
      </c>
      <c r="K64" s="28" t="e" cm="1">
        <f t="array" ref="K64">IF(INDEX('ETAPA 2'!$B$106:$AT$171,$I64+1,K$50)=0,"",INDEX('ETAPA 2'!$B$106:$AT$171,$I64+1,K$50))</f>
        <v>#N/A</v>
      </c>
      <c r="L64" s="28" t="e" cm="1">
        <f t="array" ref="L64">IF(INDEX('ETAPA 2'!$B$106:$AT$171,$I64+1,L$50)=0,"",INDEX('ETAPA 2'!$B$106:$AT$171,$I64+1,L$50))</f>
        <v>#N/A</v>
      </c>
    </row>
    <row r="65" spans="1:12" x14ac:dyDescent="0.25">
      <c r="A65"/>
      <c r="B65"/>
      <c r="C65"/>
      <c r="D65"/>
      <c r="E65"/>
      <c r="F65"/>
      <c r="I65" s="25">
        <v>13</v>
      </c>
      <c r="J65" s="28" cm="1">
        <f t="array" ref="J65">IF(INDEX('ETAPA 2'!$B$106:$AT$171,$I65+1,J$50)=0,"",INDEX('ETAPA 2'!$B$106:$AT$171,$I65+1,J$50))</f>
        <v>8.8233033586966932E-3</v>
      </c>
      <c r="K65" s="28" t="e" cm="1">
        <f t="array" ref="K65">IF(INDEX('ETAPA 2'!$B$106:$AT$171,$I65+1,K$50)=0,"",INDEX('ETAPA 2'!$B$106:$AT$171,$I65+1,K$50))</f>
        <v>#N/A</v>
      </c>
      <c r="L65" s="28" t="e" cm="1">
        <f t="array" ref="L65">IF(INDEX('ETAPA 2'!$B$106:$AT$171,$I65+1,L$50)=0,"",INDEX('ETAPA 2'!$B$106:$AT$171,$I65+1,L$50))</f>
        <v>#N/A</v>
      </c>
    </row>
    <row r="66" spans="1:12" x14ac:dyDescent="0.25">
      <c r="A66"/>
      <c r="B66"/>
      <c r="C66"/>
      <c r="D66"/>
      <c r="E66"/>
      <c r="F66"/>
      <c r="I66" s="25">
        <v>14</v>
      </c>
      <c r="J66" s="28" cm="1">
        <f t="array" ref="J66">IF(INDEX('ETAPA 2'!$B$106:$AT$171,$I66+1,J$50)=0,"",INDEX('ETAPA 2'!$B$106:$AT$171,$I66+1,J$50))</f>
        <v>4.9189147644302126E-3</v>
      </c>
      <c r="K66" s="28" t="e" cm="1">
        <f t="array" ref="K66">IF(INDEX('ETAPA 2'!$B$106:$AT$171,$I66+1,K$50)=0,"",INDEX('ETAPA 2'!$B$106:$AT$171,$I66+1,K$50))</f>
        <v>#N/A</v>
      </c>
      <c r="L66" s="28" t="e" cm="1">
        <f t="array" ref="L66">IF(INDEX('ETAPA 2'!$B$106:$AT$171,$I66+1,L$50)=0,"",INDEX('ETAPA 2'!$B$106:$AT$171,$I66+1,L$50))</f>
        <v>#N/A</v>
      </c>
    </row>
    <row r="67" spans="1:12" x14ac:dyDescent="0.25">
      <c r="A67"/>
      <c r="B67"/>
      <c r="C67"/>
      <c r="D67"/>
      <c r="E67"/>
      <c r="F67"/>
      <c r="I67" s="25">
        <v>15</v>
      </c>
      <c r="J67" s="28" cm="1">
        <f t="array" ref="J67">IF(INDEX('ETAPA 2'!$B$106:$AT$171,$I67+1,J$50)=0,"",INDEX('ETAPA 2'!$B$106:$AT$171,$I67+1,J$50))</f>
        <v>1.2727691952962888E-2</v>
      </c>
      <c r="K67" s="28" t="e" cm="1">
        <f t="array" ref="K67">IF(INDEX('ETAPA 2'!$B$106:$AT$171,$I67+1,K$50)=0,"",INDEX('ETAPA 2'!$B$106:$AT$171,$I67+1,K$50))</f>
        <v>#N/A</v>
      </c>
      <c r="L67" s="28" t="e" cm="1">
        <f t="array" ref="L67">IF(INDEX('ETAPA 2'!$B$106:$AT$171,$I67+1,L$50)=0,"",INDEX('ETAPA 2'!$B$106:$AT$171,$I67+1,L$50))</f>
        <v>#N/A</v>
      </c>
    </row>
    <row r="68" spans="1:12" x14ac:dyDescent="0.25">
      <c r="A68"/>
      <c r="B68"/>
      <c r="C68"/>
      <c r="D68"/>
      <c r="E68"/>
      <c r="F68"/>
      <c r="I68" s="25">
        <v>16</v>
      </c>
      <c r="J68" s="28" cm="1">
        <f t="array" ref="J68">IF(INDEX('ETAPA 2'!$B$106:$AT$171,$I68+1,J$50)=0,"",INDEX('ETAPA 2'!$B$106:$AT$171,$I68+1,J$50))</f>
        <v>1.0760126047190774E-2</v>
      </c>
      <c r="K68" s="28" t="e" cm="1">
        <f t="array" ref="K68">IF(INDEX('ETAPA 2'!$B$106:$AT$171,$I68+1,K$50)=0,"",INDEX('ETAPA 2'!$B$106:$AT$171,$I68+1,K$50))</f>
        <v>#N/A</v>
      </c>
      <c r="L68" s="28" t="e" cm="1">
        <f t="array" ref="L68">IF(INDEX('ETAPA 2'!$B$106:$AT$171,$I68+1,L$50)=0,"",INDEX('ETAPA 2'!$B$106:$AT$171,$I68+1,L$50))</f>
        <v>#N/A</v>
      </c>
    </row>
    <row r="69" spans="1:12" x14ac:dyDescent="0.25">
      <c r="A69"/>
      <c r="B69"/>
      <c r="C69"/>
      <c r="D69"/>
      <c r="E69"/>
      <c r="F69"/>
      <c r="I69" s="25">
        <v>17</v>
      </c>
      <c r="J69" s="28" cm="1">
        <f t="array" ref="J69">IF(INDEX('ETAPA 2'!$B$106:$AT$171,$I69+1,J$50)=0,"",INDEX('ETAPA 2'!$B$106:$AT$171,$I69+1,J$50))</f>
        <v>8.807931750057894E-3</v>
      </c>
      <c r="K69" s="28" t="e" cm="1">
        <f t="array" ref="K69">IF(INDEX('ETAPA 2'!$B$106:$AT$171,$I69+1,K$50)=0,"",INDEX('ETAPA 2'!$B$106:$AT$171,$I69+1,K$50))</f>
        <v>#N/A</v>
      </c>
      <c r="L69" s="28" t="e" cm="1">
        <f t="array" ref="L69">IF(INDEX('ETAPA 2'!$B$106:$AT$171,$I69+1,L$50)=0,"",INDEX('ETAPA 2'!$B$106:$AT$171,$I69+1,L$50))</f>
        <v>#N/A</v>
      </c>
    </row>
    <row r="70" spans="1:12" x14ac:dyDescent="0.25">
      <c r="A70"/>
      <c r="B70"/>
      <c r="C70"/>
      <c r="D70"/>
      <c r="E70"/>
      <c r="F70"/>
      <c r="I70" s="25">
        <v>18</v>
      </c>
      <c r="J70" s="28" cm="1">
        <f t="array" ref="J70">IF(INDEX('ETAPA 2'!$B$106:$AT$171,$I70+1,J$50)=0,"",INDEX('ETAPA 2'!$B$106:$AT$171,$I70+1,J$50))</f>
        <v>8.223810621781593E-3</v>
      </c>
      <c r="K70" s="28" t="e" cm="1">
        <f t="array" ref="K70">IF(INDEX('ETAPA 2'!$B$106:$AT$171,$I70+1,K$50)=0,"",INDEX('ETAPA 2'!$B$106:$AT$171,$I70+1,K$50))</f>
        <v>#N/A</v>
      </c>
      <c r="L70" s="28" t="e" cm="1">
        <f t="array" ref="L70">IF(INDEX('ETAPA 2'!$B$106:$AT$171,$I70+1,L$50)=0,"",INDEX('ETAPA 2'!$B$106:$AT$171,$I70+1,L$50))</f>
        <v>#N/A</v>
      </c>
    </row>
    <row r="71" spans="1:12" x14ac:dyDescent="0.25">
      <c r="A71"/>
      <c r="B71"/>
      <c r="C71"/>
      <c r="D71"/>
      <c r="E71"/>
      <c r="F71"/>
      <c r="I71" s="25">
        <v>19</v>
      </c>
      <c r="J71" s="28" cm="1">
        <f t="array" ref="J71">IF(INDEX('ETAPA 2'!$B$106:$AT$171,$I71+1,J$50)=0,"",INDEX('ETAPA 2'!$B$106:$AT$171,$I71+1,J$50))</f>
        <v>5.8258396741220492E-3</v>
      </c>
      <c r="K71" s="28" t="e" cm="1">
        <f t="array" ref="K71">IF(INDEX('ETAPA 2'!$B$106:$AT$171,$I71+1,K$50)=0,"",INDEX('ETAPA 2'!$B$106:$AT$171,$I71+1,K$50))</f>
        <v>#N/A</v>
      </c>
      <c r="L71" s="28" t="e" cm="1">
        <f t="array" ref="L71">IF(INDEX('ETAPA 2'!$B$106:$AT$171,$I71+1,L$50)=0,"",INDEX('ETAPA 2'!$B$106:$AT$171,$I71+1,L$50))</f>
        <v>#N/A</v>
      </c>
    </row>
    <row r="72" spans="1:12" x14ac:dyDescent="0.25">
      <c r="A72"/>
      <c r="B72"/>
      <c r="C72"/>
      <c r="D72"/>
      <c r="E72"/>
      <c r="F72"/>
      <c r="I72" s="25">
        <v>20</v>
      </c>
      <c r="J72" s="28" cm="1">
        <f t="array" ref="J72">IF(INDEX('ETAPA 2'!$B$106:$AT$171,$I72+1,J$50)=0,"",INDEX('ETAPA 2'!$B$106:$AT$171,$I72+1,J$50))</f>
        <v>4.6422258089309342E-3</v>
      </c>
      <c r="K72" s="28" t="e" cm="1">
        <f t="array" ref="K72">IF(INDEX('ETAPA 2'!$B$106:$AT$171,$I72+1,K$50)=0,"",INDEX('ETAPA 2'!$B$106:$AT$171,$I72+1,K$50))</f>
        <v>#N/A</v>
      </c>
      <c r="L72" s="28" t="e" cm="1">
        <f t="array" ref="L72">IF(INDEX('ETAPA 2'!$B$106:$AT$171,$I72+1,L$50)=0,"",INDEX('ETAPA 2'!$B$106:$AT$171,$I72+1,L$50))</f>
        <v>#N/A</v>
      </c>
    </row>
    <row r="73" spans="1:12" x14ac:dyDescent="0.25">
      <c r="A73"/>
      <c r="B73"/>
      <c r="C73"/>
      <c r="D73"/>
      <c r="E73"/>
      <c r="F73"/>
      <c r="I73" s="25">
        <v>21</v>
      </c>
      <c r="J73" s="28" cm="1">
        <f t="array" ref="J73">IF(INDEX('ETAPA 2'!$B$106:$AT$171,$I73+1,J$50)=0,"",INDEX('ETAPA 2'!$B$106:$AT$171,$I73+1,J$50))</f>
        <v>2.8744908154638067E-3</v>
      </c>
      <c r="K73" s="28" t="e" cm="1">
        <f t="array" ref="K73">IF(INDEX('ETAPA 2'!$B$106:$AT$171,$I73+1,K$50)=0,"",INDEX('ETAPA 2'!$B$106:$AT$171,$I73+1,K$50))</f>
        <v>#N/A</v>
      </c>
      <c r="L73" s="28" t="e" cm="1">
        <f t="array" ref="L73">IF(INDEX('ETAPA 2'!$B$106:$AT$171,$I73+1,L$50)=0,"",INDEX('ETAPA 2'!$B$106:$AT$171,$I73+1,L$50))</f>
        <v>#N/A</v>
      </c>
    </row>
    <row r="74" spans="1:12" x14ac:dyDescent="0.25">
      <c r="A74"/>
      <c r="B74"/>
      <c r="C74"/>
      <c r="D74"/>
      <c r="E74"/>
      <c r="F74"/>
      <c r="I74" s="25">
        <v>22</v>
      </c>
      <c r="J74" s="28" cm="1">
        <f t="array" ref="J74">IF(INDEX('ETAPA 2'!$B$106:$AT$171,$I74+1,J$50)=0,"",INDEX('ETAPA 2'!$B$106:$AT$171,$I74+1,J$50))</f>
        <v>2.101298900929997E-2</v>
      </c>
      <c r="K74" s="28" t="e" cm="1">
        <f t="array" ref="K74">IF(INDEX('ETAPA 2'!$B$106:$AT$171,$I74+1,K$50)=0,"",INDEX('ETAPA 2'!$B$106:$AT$171,$I74+1,K$50))</f>
        <v>#N/A</v>
      </c>
      <c r="L74" s="28" t="e" cm="1">
        <f t="array" ref="L74">IF(INDEX('ETAPA 2'!$B$106:$AT$171,$I74+1,L$50)=0,"",INDEX('ETAPA 2'!$B$106:$AT$171,$I74+1,L$50))</f>
        <v>#N/A</v>
      </c>
    </row>
    <row r="75" spans="1:12" x14ac:dyDescent="0.25">
      <c r="A75"/>
      <c r="B75"/>
      <c r="C75"/>
      <c r="D75"/>
      <c r="E75"/>
      <c r="F75"/>
      <c r="I75" s="25">
        <v>23</v>
      </c>
      <c r="J75" s="28" cm="1">
        <f t="array" ref="J75">IF(INDEX('ETAPA 2'!$B$106:$AT$171,$I75+1,J$50)=0,"",INDEX('ETAPA 2'!$B$106:$AT$171,$I75+1,J$50))</f>
        <v>4.3040504188764537E-3</v>
      </c>
      <c r="K75" s="28" t="e" cm="1">
        <f t="array" ref="K75">IF(INDEX('ETAPA 2'!$B$106:$AT$171,$I75+1,K$50)=0,"",INDEX('ETAPA 2'!$B$106:$AT$171,$I75+1,K$50))</f>
        <v>#N/A</v>
      </c>
      <c r="L75" s="28" t="e" cm="1">
        <f t="array" ref="L75">IF(INDEX('ETAPA 2'!$B$106:$AT$171,$I75+1,L$50)=0,"",INDEX('ETAPA 2'!$B$106:$AT$171,$I75+1,L$50))</f>
        <v>#N/A</v>
      </c>
    </row>
    <row r="76" spans="1:12" x14ac:dyDescent="0.25">
      <c r="A76"/>
      <c r="B76"/>
      <c r="C76"/>
      <c r="D76"/>
      <c r="E76"/>
      <c r="F76"/>
      <c r="I76" s="25">
        <v>24</v>
      </c>
      <c r="J76" s="28" cm="1">
        <f t="array" ref="J76">IF(INDEX('ETAPA 2'!$B$106:$AT$171,$I76+1,J$50)=0,"",INDEX('ETAPA 2'!$B$106:$AT$171,$I76+1,J$50))</f>
        <v>2.8283759895474042E-3</v>
      </c>
      <c r="K76" s="28" t="e" cm="1">
        <f t="array" ref="K76">IF(INDEX('ETAPA 2'!$B$106:$AT$171,$I76+1,K$50)=0,"",INDEX('ETAPA 2'!$B$106:$AT$171,$I76+1,K$50))</f>
        <v>#N/A</v>
      </c>
      <c r="L76" s="28" t="e" cm="1">
        <f t="array" ref="L76">IF(INDEX('ETAPA 2'!$B$106:$AT$171,$I76+1,L$50)=0,"",INDEX('ETAPA 2'!$B$106:$AT$171,$I76+1,L$50))</f>
        <v>#N/A</v>
      </c>
    </row>
    <row r="77" spans="1:12" x14ac:dyDescent="0.25">
      <c r="A77"/>
      <c r="B77"/>
      <c r="C77"/>
      <c r="D77"/>
      <c r="E77"/>
      <c r="F77"/>
      <c r="I77" s="25">
        <v>25</v>
      </c>
      <c r="J77" s="28" cm="1">
        <f t="array" ref="J77">IF(INDEX('ETAPA 2'!$B$106:$AT$171,$I77+1,J$50)=0,"",INDEX('ETAPA 2'!$B$106:$AT$171,$I77+1,J$50))</f>
        <v>6.2562447160096225E-3</v>
      </c>
      <c r="K77" s="28" t="e" cm="1">
        <f t="array" ref="K77">IF(INDEX('ETAPA 2'!$B$106:$AT$171,$I77+1,K$50)=0,"",INDEX('ETAPA 2'!$B$106:$AT$171,$I77+1,K$50))</f>
        <v>#N/A</v>
      </c>
      <c r="L77" s="28" t="e" cm="1">
        <f t="array" ref="L77">IF(INDEX('ETAPA 2'!$B$106:$AT$171,$I77+1,L$50)=0,"",INDEX('ETAPA 2'!$B$106:$AT$171,$I77+1,L$50))</f>
        <v>#N/A</v>
      </c>
    </row>
    <row r="78" spans="1:12" x14ac:dyDescent="0.25">
      <c r="A78"/>
      <c r="B78"/>
      <c r="C78"/>
      <c r="D78"/>
      <c r="E78"/>
      <c r="F78"/>
      <c r="I78" s="25">
        <v>26</v>
      </c>
      <c r="J78" s="28" cm="1">
        <f t="array" ref="J78">IF(INDEX('ETAPA 2'!$B$106:$AT$171,$I78+1,J$50)=0,"",INDEX('ETAPA 2'!$B$106:$AT$171,$I78+1,J$50))</f>
        <v>1.2235800476519967E-2</v>
      </c>
      <c r="K78" s="28" t="e" cm="1">
        <f t="array" ref="K78">IF(INDEX('ETAPA 2'!$B$106:$AT$171,$I78+1,K$50)=0,"",INDEX('ETAPA 2'!$B$106:$AT$171,$I78+1,K$50))</f>
        <v>#N/A</v>
      </c>
      <c r="L78" s="28" t="e" cm="1">
        <f t="array" ref="L78">IF(INDEX('ETAPA 2'!$B$106:$AT$171,$I78+1,L$50)=0,"",INDEX('ETAPA 2'!$B$106:$AT$171,$I78+1,L$50))</f>
        <v>#N/A</v>
      </c>
    </row>
    <row r="79" spans="1:12" x14ac:dyDescent="0.25">
      <c r="A79"/>
      <c r="B79"/>
      <c r="C79"/>
      <c r="D79"/>
      <c r="E79"/>
      <c r="F79"/>
      <c r="I79" s="25">
        <v>27</v>
      </c>
      <c r="J79" s="28" cm="1">
        <f t="array" ref="J79">IF(INDEX('ETAPA 2'!$B$106:$AT$171,$I79+1,J$50)=0,"",INDEX('ETAPA 2'!$B$106:$AT$171,$I79+1,J$50))</f>
        <v>3.5200983782954546E-3</v>
      </c>
      <c r="K79" s="28" t="e" cm="1">
        <f t="array" ref="K79">IF(INDEX('ETAPA 2'!$B$106:$AT$171,$I79+1,K$50)=0,"",INDEX('ETAPA 2'!$B$106:$AT$171,$I79+1,K$50))</f>
        <v>#N/A</v>
      </c>
      <c r="L79" s="28" t="e" cm="1">
        <f t="array" ref="L79">IF(INDEX('ETAPA 2'!$B$106:$AT$171,$I79+1,L$50)=0,"",INDEX('ETAPA 2'!$B$106:$AT$171,$I79+1,L$50))</f>
        <v>#N/A</v>
      </c>
    </row>
    <row r="80" spans="1:12" x14ac:dyDescent="0.25">
      <c r="A80"/>
      <c r="B80"/>
      <c r="C80"/>
      <c r="D80"/>
      <c r="E80"/>
      <c r="F80"/>
      <c r="I80" s="25">
        <v>28</v>
      </c>
      <c r="J80" s="28" t="str" cm="1">
        <f t="array" ref="J80">IF(INDEX('ETAPA 2'!$B$106:$AT$171,$I80+1,J$50)=0,"",INDEX('ETAPA 2'!$B$106:$AT$171,$I80+1,J$50))</f>
        <v/>
      </c>
      <c r="K80" s="28" t="e" cm="1">
        <f t="array" ref="K80">IF(INDEX('ETAPA 2'!$B$106:$AT$171,$I80+1,K$50)=0,"",INDEX('ETAPA 2'!$B$106:$AT$171,$I80+1,K$50))</f>
        <v>#N/A</v>
      </c>
      <c r="L80" s="28" t="e" cm="1">
        <f t="array" ref="L80">IF(INDEX('ETAPA 2'!$B$106:$AT$171,$I80+1,L$50)=0,"",INDEX('ETAPA 2'!$B$106:$AT$171,$I80+1,L$50))</f>
        <v>#N/A</v>
      </c>
    </row>
    <row r="81" spans="1:12" x14ac:dyDescent="0.25">
      <c r="A81"/>
      <c r="B81"/>
      <c r="C81"/>
      <c r="D81"/>
      <c r="E81"/>
      <c r="F81"/>
      <c r="I81" s="25">
        <v>29</v>
      </c>
      <c r="J81" s="28" t="str" cm="1">
        <f t="array" ref="J81">IF(INDEX('ETAPA 2'!$B$106:$AT$171,$I81+1,J$50)=0,"",INDEX('ETAPA 2'!$B$106:$AT$171,$I81+1,J$50))</f>
        <v/>
      </c>
      <c r="K81" s="28" t="e" cm="1">
        <f t="array" ref="K81">IF(INDEX('ETAPA 2'!$B$106:$AT$171,$I81+1,K$50)=0,"",INDEX('ETAPA 2'!$B$106:$AT$171,$I81+1,K$50))</f>
        <v>#N/A</v>
      </c>
      <c r="L81" s="28" t="e" cm="1">
        <f t="array" ref="L81">IF(INDEX('ETAPA 2'!$B$106:$AT$171,$I81+1,L$50)=0,"",INDEX('ETAPA 2'!$B$106:$AT$171,$I81+1,L$50))</f>
        <v>#N/A</v>
      </c>
    </row>
    <row r="82" spans="1:12" x14ac:dyDescent="0.25">
      <c r="A82"/>
      <c r="B82"/>
      <c r="C82"/>
      <c r="D82"/>
      <c r="E82"/>
      <c r="F82"/>
      <c r="I82" s="25">
        <v>30</v>
      </c>
      <c r="J82" s="28" t="str" cm="1">
        <f t="array" ref="J82">IF(INDEX('ETAPA 2'!$B$106:$AT$171,$I82+1,J$50)=0,"",INDEX('ETAPA 2'!$B$106:$AT$171,$I82+1,J$50))</f>
        <v/>
      </c>
      <c r="K82" s="28" t="e" cm="1">
        <f t="array" ref="K82">IF(INDEX('ETAPA 2'!$B$106:$AT$171,$I82+1,K$50)=0,"",INDEX('ETAPA 2'!$B$106:$AT$171,$I82+1,K$50))</f>
        <v>#N/A</v>
      </c>
      <c r="L82" s="28" t="e" cm="1">
        <f t="array" ref="L82">IF(INDEX('ETAPA 2'!$B$106:$AT$171,$I82+1,L$50)=0,"",INDEX('ETAPA 2'!$B$106:$AT$171,$I82+1,L$50))</f>
        <v>#N/A</v>
      </c>
    </row>
    <row r="83" spans="1:12" x14ac:dyDescent="0.25">
      <c r="A83"/>
      <c r="B83"/>
      <c r="C83"/>
      <c r="D83"/>
      <c r="E83"/>
      <c r="F83"/>
      <c r="I83" s="25">
        <v>31</v>
      </c>
      <c r="J83" s="28" t="str" cm="1">
        <f t="array" ref="J83">IF(INDEX('ETAPA 2'!$B$106:$AT$171,$I83+1,J$50)=0,"",INDEX('ETAPA 2'!$B$106:$AT$171,$I83+1,J$50))</f>
        <v/>
      </c>
      <c r="K83" s="28" t="e" cm="1">
        <f t="array" ref="K83">IF(INDEX('ETAPA 2'!$B$106:$AT$171,$I83+1,K$50)=0,"",INDEX('ETAPA 2'!$B$106:$AT$171,$I83+1,K$50))</f>
        <v>#N/A</v>
      </c>
      <c r="L83" s="28" t="e" cm="1">
        <f t="array" ref="L83">IF(INDEX('ETAPA 2'!$B$106:$AT$171,$I83+1,L$50)=0,"",INDEX('ETAPA 2'!$B$106:$AT$171,$I83+1,L$50))</f>
        <v>#N/A</v>
      </c>
    </row>
    <row r="84" spans="1:12" x14ac:dyDescent="0.25">
      <c r="A84"/>
      <c r="B84"/>
      <c r="C84"/>
      <c r="D84"/>
      <c r="E84"/>
      <c r="F84"/>
      <c r="I84" s="25">
        <v>32</v>
      </c>
      <c r="J84" s="28" t="str" cm="1">
        <f t="array" ref="J84">IF(INDEX('ETAPA 2'!$B$106:$AT$171,$I84+1,J$50)=0,"",INDEX('ETAPA 2'!$B$106:$AT$171,$I84+1,J$50))</f>
        <v/>
      </c>
      <c r="K84" s="28" t="e" cm="1">
        <f t="array" ref="K84">IF(INDEX('ETAPA 2'!$B$106:$AT$171,$I84+1,K$50)=0,"",INDEX('ETAPA 2'!$B$106:$AT$171,$I84+1,K$50))</f>
        <v>#N/A</v>
      </c>
      <c r="L84" s="28" t="e" cm="1">
        <f t="array" ref="L84">IF(INDEX('ETAPA 2'!$B$106:$AT$171,$I84+1,L$50)=0,"",INDEX('ETAPA 2'!$B$106:$AT$171,$I84+1,L$50))</f>
        <v>#N/A</v>
      </c>
    </row>
    <row r="85" spans="1:12" x14ac:dyDescent="0.25">
      <c r="A85"/>
      <c r="B85"/>
      <c r="C85"/>
      <c r="D85"/>
      <c r="E85"/>
      <c r="F85"/>
      <c r="I85" s="25">
        <v>33</v>
      </c>
      <c r="J85" s="28" t="str" cm="1">
        <f t="array" ref="J85">IF(INDEX('ETAPA 2'!$B$106:$AT$171,$I85+1,J$50)=0,"",INDEX('ETAPA 2'!$B$106:$AT$171,$I85+1,J$50))</f>
        <v/>
      </c>
      <c r="K85" s="28" t="e" cm="1">
        <f t="array" ref="K85">IF(INDEX('ETAPA 2'!$B$106:$AT$171,$I85+1,K$50)=0,"",INDEX('ETAPA 2'!$B$106:$AT$171,$I85+1,K$50))</f>
        <v>#N/A</v>
      </c>
      <c r="L85" s="28" t="e" cm="1">
        <f t="array" ref="L85">IF(INDEX('ETAPA 2'!$B$106:$AT$171,$I85+1,L$50)=0,"",INDEX('ETAPA 2'!$B$106:$AT$171,$I85+1,L$50))</f>
        <v>#N/A</v>
      </c>
    </row>
    <row r="86" spans="1:12" x14ac:dyDescent="0.25">
      <c r="A86"/>
      <c r="B86"/>
      <c r="C86"/>
      <c r="D86"/>
      <c r="E86"/>
      <c r="F86"/>
      <c r="I86" s="25">
        <v>34</v>
      </c>
      <c r="J86" s="28" t="str" cm="1">
        <f t="array" ref="J86">IF(INDEX('ETAPA 2'!$B$106:$AT$171,$I86+1,J$50)=0,"",INDEX('ETAPA 2'!$B$106:$AT$171,$I86+1,J$50))</f>
        <v/>
      </c>
      <c r="K86" s="28" t="e" cm="1">
        <f t="array" ref="K86">IF(INDEX('ETAPA 2'!$B$106:$AT$171,$I86+1,K$50)=0,"",INDEX('ETAPA 2'!$B$106:$AT$171,$I86+1,K$50))</f>
        <v>#N/A</v>
      </c>
      <c r="L86" s="28" t="e" cm="1">
        <f t="array" ref="L86">IF(INDEX('ETAPA 2'!$B$106:$AT$171,$I86+1,L$50)=0,"",INDEX('ETAPA 2'!$B$106:$AT$171,$I86+1,L$50))</f>
        <v>#N/A</v>
      </c>
    </row>
    <row r="87" spans="1:12" x14ac:dyDescent="0.25">
      <c r="A87"/>
      <c r="B87"/>
      <c r="C87"/>
      <c r="D87"/>
      <c r="E87"/>
      <c r="F87"/>
      <c r="I87" s="25">
        <v>35</v>
      </c>
      <c r="J87" s="28" t="str" cm="1">
        <f t="array" ref="J87">IF(INDEX('ETAPA 2'!$B$106:$AT$171,$I87+1,J$50)=0,"",INDEX('ETAPA 2'!$B$106:$AT$171,$I87+1,J$50))</f>
        <v/>
      </c>
      <c r="K87" s="28" t="e" cm="1">
        <f t="array" ref="K87">IF(INDEX('ETAPA 2'!$B$106:$AT$171,$I87+1,K$50)=0,"",INDEX('ETAPA 2'!$B$106:$AT$171,$I87+1,K$50))</f>
        <v>#N/A</v>
      </c>
      <c r="L87" s="28" t="e" cm="1">
        <f t="array" ref="L87">IF(INDEX('ETAPA 2'!$B$106:$AT$171,$I87+1,L$50)=0,"",INDEX('ETAPA 2'!$B$106:$AT$171,$I87+1,L$50))</f>
        <v>#N/A</v>
      </c>
    </row>
    <row r="88" spans="1:12" x14ac:dyDescent="0.25">
      <c r="A88"/>
      <c r="B88"/>
      <c r="C88"/>
      <c r="D88"/>
      <c r="E88"/>
      <c r="F88"/>
      <c r="I88" s="25">
        <v>36</v>
      </c>
      <c r="J88" s="28" t="str" cm="1">
        <f t="array" ref="J88">IF(INDEX('ETAPA 2'!$B$106:$AT$171,$I88+1,J$50)=0,"",INDEX('ETAPA 2'!$B$106:$AT$171,$I88+1,J$50))</f>
        <v/>
      </c>
      <c r="K88" s="28" t="e" cm="1">
        <f t="array" ref="K88">IF(INDEX('ETAPA 2'!$B$106:$AT$171,$I88+1,K$50)=0,"",INDEX('ETAPA 2'!$B$106:$AT$171,$I88+1,K$50))</f>
        <v>#N/A</v>
      </c>
      <c r="L88" s="28" t="e" cm="1">
        <f t="array" ref="L88">IF(INDEX('ETAPA 2'!$B$106:$AT$171,$I88+1,L$50)=0,"",INDEX('ETAPA 2'!$B$106:$AT$171,$I88+1,L$50))</f>
        <v>#N/A</v>
      </c>
    </row>
    <row r="89" spans="1:12" x14ac:dyDescent="0.25">
      <c r="A89"/>
      <c r="B89"/>
      <c r="C89"/>
      <c r="D89"/>
      <c r="E89"/>
      <c r="F89"/>
      <c r="I89" s="25">
        <v>37</v>
      </c>
      <c r="J89" s="28" t="str" cm="1">
        <f t="array" ref="J89">IF(INDEX('ETAPA 2'!$B$106:$AT$171,$I89+1,J$50)=0,"",INDEX('ETAPA 2'!$B$106:$AT$171,$I89+1,J$50))</f>
        <v/>
      </c>
      <c r="K89" s="28" t="e" cm="1">
        <f t="array" ref="K89">IF(INDEX('ETAPA 2'!$B$106:$AT$171,$I89+1,K$50)=0,"",INDEX('ETAPA 2'!$B$106:$AT$171,$I89+1,K$50))</f>
        <v>#N/A</v>
      </c>
      <c r="L89" s="28" t="e" cm="1">
        <f t="array" ref="L89">IF(INDEX('ETAPA 2'!$B$106:$AT$171,$I89+1,L$50)=0,"",INDEX('ETAPA 2'!$B$106:$AT$171,$I89+1,L$50))</f>
        <v>#N/A</v>
      </c>
    </row>
    <row r="90" spans="1:12" x14ac:dyDescent="0.25">
      <c r="A90"/>
      <c r="B90"/>
      <c r="C90"/>
      <c r="D90"/>
      <c r="E90"/>
      <c r="F90"/>
      <c r="I90" s="25">
        <v>38</v>
      </c>
      <c r="J90" s="28" t="str" cm="1">
        <f t="array" ref="J90">IF(INDEX('ETAPA 2'!$B$106:$AT$171,$I90+1,J$50)=0,"",INDEX('ETAPA 2'!$B$106:$AT$171,$I90+1,J$50))</f>
        <v/>
      </c>
      <c r="K90" s="28" t="e" cm="1">
        <f t="array" ref="K90">IF(INDEX('ETAPA 2'!$B$106:$AT$171,$I90+1,K$50)=0,"",INDEX('ETAPA 2'!$B$106:$AT$171,$I90+1,K$50))</f>
        <v>#N/A</v>
      </c>
      <c r="L90" s="28" t="e" cm="1">
        <f t="array" ref="L90">IF(INDEX('ETAPA 2'!$B$106:$AT$171,$I90+1,L$50)=0,"",INDEX('ETAPA 2'!$B$106:$AT$171,$I90+1,L$50))</f>
        <v>#N/A</v>
      </c>
    </row>
    <row r="91" spans="1:12" x14ac:dyDescent="0.25">
      <c r="A91"/>
      <c r="B91"/>
      <c r="C91"/>
      <c r="D91"/>
      <c r="E91"/>
      <c r="F91"/>
      <c r="I91" s="25">
        <v>39</v>
      </c>
      <c r="J91" s="28" t="str" cm="1">
        <f t="array" ref="J91">IF(INDEX('ETAPA 2'!$B$106:$AT$171,$I91+1,J$50)=0,"",INDEX('ETAPA 2'!$B$106:$AT$171,$I91+1,J$50))</f>
        <v/>
      </c>
      <c r="K91" s="28" t="e" cm="1">
        <f t="array" ref="K91">IF(INDEX('ETAPA 2'!$B$106:$AT$171,$I91+1,K$50)=0,"",INDEX('ETAPA 2'!$B$106:$AT$171,$I91+1,K$50))</f>
        <v>#N/A</v>
      </c>
      <c r="L91" s="28" t="e" cm="1">
        <f t="array" ref="L91">IF(INDEX('ETAPA 2'!$B$106:$AT$171,$I91+1,L$50)=0,"",INDEX('ETAPA 2'!$B$106:$AT$171,$I91+1,L$50))</f>
        <v>#N/A</v>
      </c>
    </row>
    <row r="92" spans="1:12" x14ac:dyDescent="0.25">
      <c r="A92"/>
      <c r="B92"/>
      <c r="C92"/>
      <c r="D92"/>
      <c r="E92"/>
      <c r="F92"/>
      <c r="I92" s="25">
        <v>40</v>
      </c>
      <c r="J92" s="28" t="str" cm="1">
        <f t="array" ref="J92">IF(INDEX('ETAPA 2'!$B$106:$AT$171,$I92+1,J$50)=0,"",INDEX('ETAPA 2'!$B$106:$AT$171,$I92+1,J$50))</f>
        <v/>
      </c>
      <c r="K92" s="28" t="e" cm="1">
        <f t="array" ref="K92">IF(INDEX('ETAPA 2'!$B$106:$AT$171,$I92+1,K$50)=0,"",INDEX('ETAPA 2'!$B$106:$AT$171,$I92+1,K$50))</f>
        <v>#N/A</v>
      </c>
      <c r="L92" s="28" t="e" cm="1">
        <f t="array" ref="L92">IF(INDEX('ETAPA 2'!$B$106:$AT$171,$I92+1,L$50)=0,"",INDEX('ETAPA 2'!$B$106:$AT$171,$I92+1,L$50))</f>
        <v>#N/A</v>
      </c>
    </row>
    <row r="93" spans="1:12" x14ac:dyDescent="0.25">
      <c r="A93"/>
      <c r="B93"/>
      <c r="C93"/>
      <c r="D93"/>
      <c r="E93"/>
      <c r="F93"/>
      <c r="I93" s="25">
        <v>41</v>
      </c>
      <c r="J93" s="28" t="str" cm="1">
        <f t="array" ref="J93">IF(INDEX('ETAPA 2'!$B$106:$AT$171,$I93+1,J$50)=0,"",INDEX('ETAPA 2'!$B$106:$AT$171,$I93+1,J$50))</f>
        <v/>
      </c>
      <c r="K93" s="28" t="e" cm="1">
        <f t="array" ref="K93">IF(INDEX('ETAPA 2'!$B$106:$AT$171,$I93+1,K$50)=0,"",INDEX('ETAPA 2'!$B$106:$AT$171,$I93+1,K$50))</f>
        <v>#N/A</v>
      </c>
      <c r="L93" s="28" t="e" cm="1">
        <f t="array" ref="L93">IF(INDEX('ETAPA 2'!$B$106:$AT$171,$I93+1,L$50)=0,"",INDEX('ETAPA 2'!$B$106:$AT$171,$I93+1,L$50))</f>
        <v>#N/A</v>
      </c>
    </row>
    <row r="94" spans="1:12" x14ac:dyDescent="0.25">
      <c r="A94"/>
      <c r="B94"/>
      <c r="C94"/>
      <c r="D94"/>
      <c r="E94"/>
      <c r="F94"/>
      <c r="I94" s="25">
        <v>42</v>
      </c>
      <c r="J94" s="28" t="str" cm="1">
        <f t="array" ref="J94">IF(INDEX('ETAPA 2'!$B$106:$AT$171,$I94+1,J$50)=0,"",INDEX('ETAPA 2'!$B$106:$AT$171,$I94+1,J$50))</f>
        <v/>
      </c>
      <c r="K94" s="28" t="e" cm="1">
        <f t="array" ref="K94">IF(INDEX('ETAPA 2'!$B$106:$AT$171,$I94+1,K$50)=0,"",INDEX('ETAPA 2'!$B$106:$AT$171,$I94+1,K$50))</f>
        <v>#N/A</v>
      </c>
      <c r="L94" s="28" t="e" cm="1">
        <f t="array" ref="L94">IF(INDEX('ETAPA 2'!$B$106:$AT$171,$I94+1,L$50)=0,"",INDEX('ETAPA 2'!$B$106:$AT$171,$I94+1,L$50))</f>
        <v>#N/A</v>
      </c>
    </row>
    <row r="95" spans="1:12" x14ac:dyDescent="0.25">
      <c r="A95"/>
      <c r="B95"/>
      <c r="C95"/>
      <c r="D95"/>
      <c r="E95"/>
      <c r="F95"/>
      <c r="I95" s="25">
        <v>43</v>
      </c>
      <c r="J95" s="28" t="str" cm="1">
        <f t="array" ref="J95">IF(INDEX('ETAPA 2'!$B$106:$AT$171,$I95+1,J$50)=0,"",INDEX('ETAPA 2'!$B$106:$AT$171,$I95+1,J$50))</f>
        <v/>
      </c>
      <c r="K95" s="28" t="e" cm="1">
        <f t="array" ref="K95">IF(INDEX('ETAPA 2'!$B$106:$AT$171,$I95+1,K$50)=0,"",INDEX('ETAPA 2'!$B$106:$AT$171,$I95+1,K$50))</f>
        <v>#N/A</v>
      </c>
      <c r="L95" s="28" t="e" cm="1">
        <f t="array" ref="L95">IF(INDEX('ETAPA 2'!$B$106:$AT$171,$I95+1,L$50)=0,"",INDEX('ETAPA 2'!$B$106:$AT$171,$I95+1,L$50))</f>
        <v>#N/A</v>
      </c>
    </row>
    <row r="96" spans="1:12" x14ac:dyDescent="0.25">
      <c r="A96"/>
      <c r="B96"/>
      <c r="C96"/>
      <c r="D96"/>
      <c r="E96"/>
      <c r="F96"/>
      <c r="I96" s="25">
        <v>44</v>
      </c>
      <c r="J96" s="28" t="str" cm="1">
        <f t="array" ref="J96">IF(INDEX('ETAPA 2'!$B$106:$AT$171,$I96+1,J$50)=0,"",INDEX('ETAPA 2'!$B$106:$AT$171,$I96+1,J$50))</f>
        <v/>
      </c>
      <c r="K96" s="28" t="e" cm="1">
        <f t="array" ref="K96">IF(INDEX('ETAPA 2'!$B$106:$AT$171,$I96+1,K$50)=0,"",INDEX('ETAPA 2'!$B$106:$AT$171,$I96+1,K$50))</f>
        <v>#N/A</v>
      </c>
      <c r="L96" s="28" t="e" cm="1">
        <f t="array" ref="L96">IF(INDEX('ETAPA 2'!$B$106:$AT$171,$I96+1,L$50)=0,"",INDEX('ETAPA 2'!$B$106:$AT$171,$I96+1,L$50))</f>
        <v>#N/A</v>
      </c>
    </row>
    <row r="97" spans="1:18" x14ac:dyDescent="0.25">
      <c r="A97"/>
      <c r="B97"/>
      <c r="C97"/>
      <c r="D97"/>
      <c r="E97"/>
      <c r="F97"/>
      <c r="I97" s="25">
        <v>45</v>
      </c>
      <c r="J97" s="28" t="str" cm="1">
        <f t="array" ref="J97">IF(INDEX('ETAPA 2'!$B$106:$AT$171,$I97+1,J$50)=0,"",INDEX('ETAPA 2'!$B$106:$AT$171,$I97+1,J$50))</f>
        <v/>
      </c>
      <c r="K97" s="28" t="e" cm="1">
        <f t="array" ref="K97">IF(INDEX('ETAPA 2'!$B$106:$AT$171,$I97+1,K$50)=0,"",INDEX('ETAPA 2'!$B$106:$AT$171,$I97+1,K$50))</f>
        <v>#N/A</v>
      </c>
      <c r="L97" s="28" t="e" cm="1">
        <f t="array" ref="L97">IF(INDEX('ETAPA 2'!$B$106:$AT$171,$I97+1,L$50)=0,"",INDEX('ETAPA 2'!$B$106:$AT$171,$I97+1,L$50))</f>
        <v>#N/A</v>
      </c>
    </row>
    <row r="98" spans="1:18" x14ac:dyDescent="0.25">
      <c r="A98"/>
      <c r="B98"/>
      <c r="C98"/>
      <c r="D98"/>
      <c r="E98"/>
      <c r="F98"/>
    </row>
    <row r="99" spans="1:18" x14ac:dyDescent="0.25">
      <c r="A99"/>
      <c r="B99"/>
      <c r="C99"/>
      <c r="D99"/>
      <c r="E99"/>
      <c r="F99"/>
    </row>
    <row r="100" spans="1:18" x14ac:dyDescent="0.25">
      <c r="A100"/>
      <c r="B100"/>
      <c r="C100"/>
      <c r="D100"/>
      <c r="E100"/>
      <c r="F100"/>
    </row>
    <row r="101" spans="1:18" x14ac:dyDescent="0.25">
      <c r="A101"/>
      <c r="B101"/>
      <c r="C101"/>
      <c r="D101"/>
      <c r="E101"/>
      <c r="F101"/>
    </row>
    <row r="102" spans="1:18" x14ac:dyDescent="0.25">
      <c r="A102"/>
      <c r="B102"/>
      <c r="C102"/>
      <c r="D102"/>
      <c r="E102"/>
      <c r="F102"/>
    </row>
    <row r="103" spans="1:18" x14ac:dyDescent="0.25">
      <c r="A103"/>
      <c r="B103"/>
      <c r="C103"/>
      <c r="D103"/>
      <c r="E103"/>
      <c r="F103"/>
    </row>
    <row r="104" spans="1:18" x14ac:dyDescent="0.25">
      <c r="A104"/>
      <c r="B104"/>
      <c r="C104"/>
      <c r="D104"/>
      <c r="E104"/>
      <c r="F104"/>
    </row>
    <row r="105" spans="1:18" ht="12.75" x14ac:dyDescent="0.2">
      <c r="A105" s="26">
        <v>7.5295138888888883E-4</v>
      </c>
      <c r="B105" s="2">
        <v>1</v>
      </c>
      <c r="C105" s="2">
        <v>2</v>
      </c>
      <c r="D105" s="2">
        <v>3</v>
      </c>
      <c r="E105" s="2">
        <v>4</v>
      </c>
      <c r="F105" s="2">
        <v>5</v>
      </c>
      <c r="G105" s="2">
        <v>6</v>
      </c>
      <c r="H105" s="2">
        <v>7</v>
      </c>
      <c r="I105" s="2">
        <v>8</v>
      </c>
      <c r="J105" s="2">
        <v>9</v>
      </c>
      <c r="K105" s="2">
        <v>10</v>
      </c>
      <c r="L105" s="2">
        <v>11</v>
      </c>
      <c r="M105" s="2">
        <v>12</v>
      </c>
      <c r="N105" s="2">
        <v>13</v>
      </c>
      <c r="O105" s="2">
        <v>14</v>
      </c>
      <c r="P105" s="2">
        <v>15</v>
      </c>
      <c r="Q105" s="2">
        <v>16</v>
      </c>
      <c r="R105">
        <v>17</v>
      </c>
    </row>
    <row r="106" spans="1:18" ht="30" x14ac:dyDescent="0.2">
      <c r="A106" s="4" t="s">
        <v>7</v>
      </c>
      <c r="B106" s="3" t="s">
        <v>12</v>
      </c>
      <c r="C106" s="3" t="s">
        <v>13</v>
      </c>
      <c r="D106" s="3" t="s">
        <v>14</v>
      </c>
      <c r="E106" s="3" t="s">
        <v>15</v>
      </c>
      <c r="F106" s="3" t="s">
        <v>16</v>
      </c>
      <c r="G106" s="3" t="s">
        <v>17</v>
      </c>
      <c r="H106" s="3" t="s">
        <v>18</v>
      </c>
      <c r="I106" s="3" t="s">
        <v>10</v>
      </c>
      <c r="J106" s="3" t="s">
        <v>19</v>
      </c>
      <c r="K106" s="3" t="s">
        <v>11</v>
      </c>
      <c r="L106" s="3" t="s">
        <v>20</v>
      </c>
      <c r="M106" s="3" t="s">
        <v>9</v>
      </c>
      <c r="N106" s="3" t="s">
        <v>21</v>
      </c>
      <c r="O106" s="3" t="s">
        <v>22</v>
      </c>
      <c r="P106" s="3" t="s">
        <v>23</v>
      </c>
      <c r="Q106" s="3" t="s">
        <v>24</v>
      </c>
      <c r="R106" t="s">
        <v>25</v>
      </c>
    </row>
    <row r="107" spans="1:18" ht="12.75" x14ac:dyDescent="0.2">
      <c r="A107" s="2">
        <v>2</v>
      </c>
      <c r="B107" s="27">
        <v>1.6370763200369037E-2</v>
      </c>
      <c r="C107" s="27">
        <v>1.8553531627084938E-2</v>
      </c>
      <c r="D107" s="27">
        <v>1.6939512720006104E-2</v>
      </c>
      <c r="E107" s="27">
        <v>2.0751671662439495E-2</v>
      </c>
      <c r="F107" s="27">
        <v>1.7093228806394543E-2</v>
      </c>
      <c r="G107" s="27">
        <v>3.5293213434785912E-2</v>
      </c>
      <c r="H107" s="27">
        <v>2.4978864038121655E-2</v>
      </c>
      <c r="I107" s="27">
        <v>3.4463146568288514E-2</v>
      </c>
      <c r="J107" s="27">
        <v>2.3549304434709154E-2</v>
      </c>
      <c r="K107" s="27">
        <v>3.3725309353623771E-2</v>
      </c>
      <c r="L107" s="27">
        <v>2.6654369379755835E-2</v>
      </c>
      <c r="M107" s="27">
        <v>3.7122434862808529E-2</v>
      </c>
      <c r="N107" s="27">
        <v>3.3940511874567848E-2</v>
      </c>
      <c r="O107" s="27">
        <v>3.4924294827453829E-2</v>
      </c>
      <c r="P107" s="27">
        <v>2.8545077242333371E-2</v>
      </c>
      <c r="Q107" s="1">
        <v>2.7715010375835968E-2</v>
      </c>
      <c r="R107">
        <v>2.1704711398047877E-2</v>
      </c>
    </row>
    <row r="108" spans="1:18" ht="12.75" x14ac:dyDescent="0.2">
      <c r="A108" s="2">
        <v>3</v>
      </c>
      <c r="B108" s="27">
        <v>1.0068403658442868E-2</v>
      </c>
      <c r="C108" s="27">
        <v>1.360387364537698E-2</v>
      </c>
      <c r="D108" s="27">
        <v>2.6715855814311039E-2</v>
      </c>
      <c r="E108" s="27">
        <v>9.0231342710015358E-3</v>
      </c>
      <c r="F108" s="27">
        <v>7.8548920144495098E-3</v>
      </c>
      <c r="G108" s="27">
        <v>2.1627853354853586E-2</v>
      </c>
      <c r="H108" s="27">
        <v>1.4741372684651548E-2</v>
      </c>
      <c r="I108" s="27">
        <v>3.2741526400738075E-2</v>
      </c>
      <c r="J108" s="27">
        <v>2.2734609176850409E-2</v>
      </c>
      <c r="K108" s="27">
        <v>1.7907924064253289E-2</v>
      </c>
      <c r="L108" s="27">
        <v>1.878410575666738E-2</v>
      </c>
      <c r="M108" s="27">
        <v>2.4809776343094416E-2</v>
      </c>
      <c r="N108" s="27">
        <v>6.4053493198063208E-2</v>
      </c>
      <c r="O108" s="27">
        <v>2.5163323341787842E-2</v>
      </c>
      <c r="P108" s="27">
        <v>3.875182537852602E-2</v>
      </c>
      <c r="Q108" s="1">
        <v>4.2148950887710347E-2</v>
      </c>
      <c r="R108">
        <v>1.6124817462147362E-2</v>
      </c>
    </row>
    <row r="109" spans="1:18" ht="12.75" x14ac:dyDescent="0.2">
      <c r="A109" s="2">
        <v>4</v>
      </c>
      <c r="B109" s="27">
        <v>1.2497117823380444E-2</v>
      </c>
      <c r="C109" s="27">
        <v>3.0589501191299776E-2</v>
      </c>
      <c r="D109" s="27">
        <v>1.1574821305049663E-2</v>
      </c>
      <c r="E109" s="27">
        <v>7.0248251479518211E-3</v>
      </c>
      <c r="F109" s="27">
        <v>3.2126662055187195E-3</v>
      </c>
      <c r="G109" s="27">
        <v>3.3802167396818066E-2</v>
      </c>
      <c r="H109" s="27">
        <v>1.7723464760587247E-2</v>
      </c>
      <c r="I109" s="27">
        <v>2.184305587579766E-2</v>
      </c>
      <c r="J109" s="27">
        <v>3.4247944047344582E-2</v>
      </c>
      <c r="K109" s="27">
        <v>1.6862654676811958E-2</v>
      </c>
      <c r="L109" s="27">
        <v>3.9274460072246685E-2</v>
      </c>
      <c r="M109" s="27">
        <v>2.3195757436015728E-2</v>
      </c>
      <c r="N109" s="27">
        <v>3.2618553531627237E-2</v>
      </c>
      <c r="O109" s="27">
        <v>3.0881561755437565E-2</v>
      </c>
      <c r="P109" s="27">
        <v>3.2464837445238794E-2</v>
      </c>
      <c r="Q109" s="1">
        <v>3.9812466374606149E-2</v>
      </c>
      <c r="R109">
        <v>2.8652678502805406E-2</v>
      </c>
    </row>
    <row r="110" spans="1:18" ht="12.75" x14ac:dyDescent="0.2">
      <c r="A110" s="2">
        <v>5</v>
      </c>
      <c r="B110" s="27">
        <v>1.3096610560295114E-2</v>
      </c>
      <c r="C110" s="27">
        <v>1.4956575205595334E-2</v>
      </c>
      <c r="D110" s="27">
        <v>1.6831911459534211E-2</v>
      </c>
      <c r="E110" s="27">
        <v>3.1972945968797746E-3</v>
      </c>
      <c r="F110" s="27">
        <v>1.7016370763200398E-2</v>
      </c>
      <c r="G110" s="27">
        <v>3.0743217277688216E-2</v>
      </c>
      <c r="H110" s="27">
        <v>1.4480055337791072E-2</v>
      </c>
      <c r="I110" s="27">
        <v>3.4032741526400935E-2</v>
      </c>
      <c r="J110" s="27">
        <v>3.2695411574821386E-2</v>
      </c>
      <c r="K110" s="27">
        <v>1.8845592191222726E-2</v>
      </c>
      <c r="L110" s="27">
        <v>3.3325647529013944E-2</v>
      </c>
      <c r="M110" s="27">
        <v>2.4010452693874473E-2</v>
      </c>
      <c r="N110" s="27">
        <v>3.1942202751517844E-2</v>
      </c>
      <c r="O110" s="27">
        <v>2.1689339789408933E-2</v>
      </c>
      <c r="P110" s="27">
        <v>2.7945584505418557E-2</v>
      </c>
      <c r="Q110" s="1">
        <v>3.032818384443944E-2</v>
      </c>
      <c r="R110">
        <v>2.6500653293367395E-2</v>
      </c>
    </row>
    <row r="111" spans="1:18" ht="12.75" x14ac:dyDescent="0.2">
      <c r="A111" s="2">
        <v>6</v>
      </c>
      <c r="B111" s="27">
        <v>5.0726308508186515E-3</v>
      </c>
      <c r="C111" s="27">
        <v>1.7062485589119246E-3</v>
      </c>
      <c r="D111" s="27">
        <v>9.5303973560832578E-3</v>
      </c>
      <c r="E111" s="27">
        <v>3.1511797709630847E-3</v>
      </c>
      <c r="F111" s="27">
        <v>2.5455383905925777E-2</v>
      </c>
      <c r="G111" s="27">
        <v>1.9137652755360949E-2</v>
      </c>
      <c r="H111" s="27">
        <v>2.1504880485742749E-2</v>
      </c>
      <c r="I111" s="27">
        <v>2.4010452693874473E-2</v>
      </c>
      <c r="J111" s="27">
        <v>3.4985781262009179E-2</v>
      </c>
      <c r="K111" s="27">
        <v>2.7530551072169927E-2</v>
      </c>
      <c r="L111" s="27">
        <v>2.27960956114059E-2</v>
      </c>
      <c r="M111" s="27">
        <v>2.113596187841052E-2</v>
      </c>
      <c r="N111" s="27">
        <v>3.1112135885020441E-2</v>
      </c>
      <c r="O111" s="27">
        <v>1.9752517100914566E-2</v>
      </c>
      <c r="P111" s="27">
        <v>1.8968565060333564E-2</v>
      </c>
      <c r="Q111" s="1">
        <v>1.6924141111367304E-2</v>
      </c>
      <c r="R111">
        <v>1.6462992852202131E-2</v>
      </c>
    </row>
    <row r="112" spans="1:18" ht="12.75" x14ac:dyDescent="0.2">
      <c r="A112" s="2">
        <v>7</v>
      </c>
      <c r="B112" s="27">
        <v>3.5047267696565101E-3</v>
      </c>
      <c r="C112" s="27">
        <v>3.1972945968797746E-3</v>
      </c>
      <c r="D112" s="27">
        <v>1.4818230727845695E-2</v>
      </c>
      <c r="E112" s="27">
        <v>2.4440857735762334E-3</v>
      </c>
      <c r="F112" s="27">
        <v>2.1351164399354451E-2</v>
      </c>
      <c r="G112" s="27">
        <v>1.7385289370532624E-2</v>
      </c>
      <c r="H112" s="27">
        <v>1.381907616632091E-2</v>
      </c>
      <c r="I112" s="27">
        <v>1.7784951195142451E-2</v>
      </c>
      <c r="J112" s="27">
        <v>2.1335792790715652E-2</v>
      </c>
      <c r="K112" s="27">
        <v>1.729305971869953E-2</v>
      </c>
      <c r="L112" s="27">
        <v>1.3311813081238901E-2</v>
      </c>
      <c r="M112" s="27">
        <v>1.6509107678118532E-2</v>
      </c>
      <c r="N112" s="27">
        <v>2.3703020521097594E-2</v>
      </c>
      <c r="O112" s="27">
        <v>2.2334947352240581E-2</v>
      </c>
      <c r="P112" s="27">
        <v>1.9368226884943683E-2</v>
      </c>
      <c r="Q112" s="1">
        <v>1.8445930366612899E-2</v>
      </c>
      <c r="R112">
        <v>1.3557758819460577E-2</v>
      </c>
    </row>
    <row r="113" spans="1:18" ht="12.75" x14ac:dyDescent="0.2">
      <c r="A113" s="2">
        <v>8</v>
      </c>
      <c r="B113" s="27">
        <v>2.3211129044653951E-3</v>
      </c>
      <c r="C113" s="27">
        <v>1.5648297594343386E-2</v>
      </c>
      <c r="D113" s="27">
        <v>1.9890861578664348E-2</v>
      </c>
      <c r="E113" s="27">
        <v>2.0521097532857052E-2</v>
      </c>
      <c r="F113" s="27">
        <v>2.5916532165091096E-2</v>
      </c>
      <c r="G113" s="27">
        <v>3.8736453769887075E-2</v>
      </c>
      <c r="H113" s="27">
        <v>2.9682576281607937E-2</v>
      </c>
      <c r="I113" s="27">
        <v>1.0421950657136293E-2</v>
      </c>
      <c r="J113" s="27">
        <v>2.5024978864038202E-2</v>
      </c>
      <c r="K113" s="27">
        <v>2.869879332872181E-2</v>
      </c>
      <c r="L113" s="27">
        <v>2.9805549150718775E-2</v>
      </c>
      <c r="M113" s="27">
        <v>2.5209438167704389E-2</v>
      </c>
      <c r="N113" s="27">
        <v>5.4553839059257557E-2</v>
      </c>
      <c r="O113" s="27">
        <v>3.7183921297363878E-2</v>
      </c>
      <c r="P113" s="27">
        <v>0.67525939589578066</v>
      </c>
      <c r="Q113" s="1">
        <v>0.17194681423410976</v>
      </c>
      <c r="R113">
        <v>5.0818538160018606E-2</v>
      </c>
    </row>
    <row r="114" spans="1:18" ht="12.75" x14ac:dyDescent="0.2">
      <c r="A114" s="2">
        <v>9</v>
      </c>
      <c r="B114" s="27">
        <v>2.1059103835217525E-3</v>
      </c>
      <c r="C114" s="27">
        <v>3.82753055107219E-3</v>
      </c>
      <c r="D114" s="27">
        <v>1.1190531089078347E-2</v>
      </c>
      <c r="E114" s="27">
        <v>1.6585965721312823E-2</v>
      </c>
      <c r="F114" s="27">
        <v>2.1566366920298095E-2</v>
      </c>
      <c r="G114" s="27">
        <v>2.6177849511951571E-2</v>
      </c>
      <c r="H114" s="27">
        <v>1.8399815540696498E-2</v>
      </c>
      <c r="I114" s="27">
        <v>3.4924294827453829E-2</v>
      </c>
      <c r="J114" s="27">
        <v>2.001383444777504E-2</v>
      </c>
      <c r="K114" s="27">
        <v>2.4517715778956336E-2</v>
      </c>
      <c r="L114" s="27">
        <v>2.1796941049880971E-2</v>
      </c>
      <c r="M114" s="27">
        <v>2.0674813619245346E-2</v>
      </c>
      <c r="N114" s="27">
        <v>2.0198293751441082E-2</v>
      </c>
      <c r="O114" s="27">
        <v>2.2565521481823024E-2</v>
      </c>
      <c r="P114" s="27">
        <v>2.8867881023749337E-2</v>
      </c>
      <c r="Q114" s="1">
        <v>1.7462147413726915E-2</v>
      </c>
      <c r="R114">
        <v>1.7262316501422074E-2</v>
      </c>
    </row>
    <row r="115" spans="1:18" ht="12.75" x14ac:dyDescent="0.2">
      <c r="A115" s="2">
        <v>10</v>
      </c>
      <c r="B115" s="27">
        <v>3.243409422796177E-3</v>
      </c>
      <c r="C115" s="27">
        <v>6.7788794097302886E-3</v>
      </c>
      <c r="D115" s="27">
        <v>6.6866497578971958E-3</v>
      </c>
      <c r="E115" s="27">
        <v>1.9767888709553511E-2</v>
      </c>
      <c r="F115" s="27">
        <v>1.6816539850895266E-2</v>
      </c>
      <c r="G115" s="27">
        <v>1.4987318422872936E-2</v>
      </c>
      <c r="H115" s="27">
        <v>1.7462147413726915E-2</v>
      </c>
      <c r="I115" s="27">
        <v>2.2857582045961247E-2</v>
      </c>
      <c r="J115" s="27">
        <v>1.9521942971332123E-2</v>
      </c>
      <c r="K115" s="27">
        <v>3.3663822919068567E-2</v>
      </c>
      <c r="L115" s="27">
        <v>1.8384443932057553E-2</v>
      </c>
      <c r="M115" s="27">
        <v>1.978326031819231E-2</v>
      </c>
      <c r="N115" s="27">
        <v>1.9214510798555098E-2</v>
      </c>
      <c r="O115" s="27">
        <v>1.827684267158566E-2</v>
      </c>
      <c r="P115" s="27">
        <v>4.8435938820997719E-2</v>
      </c>
      <c r="Q115" s="1">
        <v>1.852278840980719E-2</v>
      </c>
      <c r="R115">
        <v>1.5986472984397867E-2</v>
      </c>
    </row>
    <row r="116" spans="1:18" ht="12.75" x14ac:dyDescent="0.2">
      <c r="A116" s="2">
        <v>11</v>
      </c>
      <c r="B116" s="27">
        <v>0</v>
      </c>
      <c r="C116" s="27">
        <v>6.8249942356468345E-3</v>
      </c>
      <c r="D116" s="27">
        <v>9.8224579202213363E-3</v>
      </c>
      <c r="E116" s="27">
        <v>1.4603028206901909E-2</v>
      </c>
      <c r="F116" s="27">
        <v>1.1697794174160357E-2</v>
      </c>
      <c r="G116" s="27">
        <v>1.7523633848282406E-2</v>
      </c>
      <c r="H116" s="27">
        <v>1.4664514641457255E-2</v>
      </c>
      <c r="I116" s="27">
        <v>1.5755898854815278E-2</v>
      </c>
      <c r="J116" s="27">
        <v>1.2758435170240633E-2</v>
      </c>
      <c r="K116" s="27">
        <v>1.2220428867881022E-2</v>
      </c>
      <c r="L116" s="27">
        <v>1.6493736069479729E-2</v>
      </c>
      <c r="M116" s="27">
        <v>2.4579202213511685E-2</v>
      </c>
      <c r="N116" s="27">
        <v>1.9537314579970922E-2</v>
      </c>
      <c r="O116" s="27">
        <v>1.4111136730458844E-2</v>
      </c>
      <c r="P116" s="27">
        <v>6.1609407424487124E-2</v>
      </c>
      <c r="Q116" s="1">
        <v>2.490200599492751E-2</v>
      </c>
      <c r="R116">
        <v>1.8922450234417163E-2</v>
      </c>
    </row>
    <row r="117" spans="1:18" ht="12.75" x14ac:dyDescent="0.2">
      <c r="A117" s="2">
        <v>12</v>
      </c>
      <c r="B117" s="27">
        <v>7.6243178848666342E-3</v>
      </c>
      <c r="C117" s="27">
        <v>7.2246560602568068E-3</v>
      </c>
      <c r="D117" s="27">
        <v>4.8113135039581749E-3</v>
      </c>
      <c r="E117" s="27">
        <v>1.1974483129659635E-2</v>
      </c>
      <c r="F117" s="27">
        <v>3.1265851971408881E-2</v>
      </c>
      <c r="G117" s="27">
        <v>1.2005226346937237E-2</v>
      </c>
      <c r="H117" s="27">
        <v>1.1190531089078347E-2</v>
      </c>
      <c r="I117" s="27">
        <v>1.5817385289370624E-2</v>
      </c>
      <c r="J117" s="27">
        <v>2.8560448850972316E-2</v>
      </c>
      <c r="K117" s="27">
        <v>2.4164168780262913E-2</v>
      </c>
      <c r="L117" s="27">
        <v>4.2087464453155143E-2</v>
      </c>
      <c r="M117" s="27">
        <v>2.5639843209591961E-2</v>
      </c>
      <c r="N117" s="27">
        <v>0.23229574975021147</v>
      </c>
      <c r="O117" s="27">
        <v>1.7523633848282406E-2</v>
      </c>
      <c r="P117" s="27">
        <v>4.7990162170471196E-2</v>
      </c>
      <c r="Q117" s="1">
        <v>2.0106064099607992E-2</v>
      </c>
      <c r="R117">
        <v>1.2358773345630661E-2</v>
      </c>
    </row>
    <row r="118" spans="1:18" ht="12.75" x14ac:dyDescent="0.2">
      <c r="A118" s="2">
        <v>13</v>
      </c>
      <c r="B118" s="27">
        <v>4.4116516793483466E-3</v>
      </c>
      <c r="C118" s="27">
        <v>1.1052186611328996E-2</v>
      </c>
      <c r="D118" s="27">
        <v>4.2271923756821619E-3</v>
      </c>
      <c r="E118" s="27">
        <v>4.677580508800263E-2</v>
      </c>
      <c r="F118" s="27">
        <v>1.4695257858735001E-2</v>
      </c>
      <c r="G118" s="27">
        <v>1.3173468603489407E-2</v>
      </c>
      <c r="H118" s="27">
        <v>8.6849588809469105E-3</v>
      </c>
      <c r="I118" s="27">
        <v>1.7631235108754157E-2</v>
      </c>
      <c r="J118" s="27">
        <v>1.6816539850895266E-2</v>
      </c>
      <c r="K118" s="27">
        <v>2.0966874183383569E-2</v>
      </c>
      <c r="L118" s="27">
        <v>2.6592882945200489E-2</v>
      </c>
      <c r="M118" s="27">
        <v>2.4656060256706119E-2</v>
      </c>
      <c r="N118" s="27">
        <v>2.0751671662439495E-2</v>
      </c>
      <c r="O118" s="27">
        <v>3.3248789485819795E-2</v>
      </c>
      <c r="P118" s="27">
        <v>9.138421335792786E-2</v>
      </c>
      <c r="Q118" s="1">
        <v>2.2580893090461969E-2</v>
      </c>
      <c r="R118">
        <v>3.0020751671662418E-2</v>
      </c>
    </row>
    <row r="119" spans="1:18" ht="12.75" x14ac:dyDescent="0.2">
      <c r="A119" s="2">
        <v>14</v>
      </c>
      <c r="B119" s="27">
        <v>1.114441626316209E-2</v>
      </c>
      <c r="C119" s="27">
        <v>8.8233033586966932E-3</v>
      </c>
      <c r="D119" s="27">
        <v>1.0621781569441423E-2</v>
      </c>
      <c r="E119" s="27">
        <v>5.5491507186229156E-3</v>
      </c>
      <c r="F119" s="27">
        <v>6.9787103220351303E-3</v>
      </c>
      <c r="G119" s="27">
        <v>1.1943739912381889E-2</v>
      </c>
      <c r="H119" s="27">
        <v>8.9155330105294989E-3</v>
      </c>
      <c r="I119" s="27">
        <v>1.8230727845668968E-2</v>
      </c>
      <c r="J119" s="27">
        <v>1.3158096994850462E-2</v>
      </c>
      <c r="K119" s="27">
        <v>1.2758435170240633E-2</v>
      </c>
      <c r="L119" s="27">
        <v>1.2696948735685143E-2</v>
      </c>
      <c r="M119" s="27">
        <v>1.6047959418953213E-2</v>
      </c>
      <c r="N119" s="27">
        <v>2.3595419260625555E-2</v>
      </c>
      <c r="O119" s="27">
        <v>1.4526170163707761E-2</v>
      </c>
      <c r="P119" s="27">
        <v>8.3759895473061369E-2</v>
      </c>
      <c r="Q119" s="1">
        <v>1.8907078625778218E-2</v>
      </c>
      <c r="R119">
        <v>3.5354699869342555E-3</v>
      </c>
    </row>
    <row r="120" spans="1:18" ht="12.75" x14ac:dyDescent="0.2">
      <c r="A120" s="2">
        <v>15</v>
      </c>
      <c r="B120" s="27">
        <v>4.6729690262086801E-3</v>
      </c>
      <c r="C120" s="27">
        <v>4.9189147644302126E-3</v>
      </c>
      <c r="D120" s="27">
        <v>9.3766812696948181E-3</v>
      </c>
      <c r="E120" s="27">
        <v>5.0418876335410505E-3</v>
      </c>
      <c r="F120" s="27">
        <v>7.8241487971717639E-3</v>
      </c>
      <c r="G120" s="27">
        <v>1.9137652755360949E-2</v>
      </c>
      <c r="H120" s="27">
        <v>1.9568057797248524E-2</v>
      </c>
      <c r="I120" s="27">
        <v>2.3810621781569629E-2</v>
      </c>
      <c r="J120" s="27">
        <v>1.2620090692490994E-2</v>
      </c>
      <c r="K120" s="27">
        <v>2.4210283606179602E-2</v>
      </c>
      <c r="L120" s="27">
        <v>2.2012143570824611E-2</v>
      </c>
      <c r="M120" s="27">
        <v>1.8845592191222726E-2</v>
      </c>
      <c r="N120" s="27">
        <v>1.9168395972638551E-2</v>
      </c>
      <c r="O120" s="27">
        <v>2.4271770040734948E-2</v>
      </c>
      <c r="P120" s="27">
        <v>5.7535931135193542E-2</v>
      </c>
      <c r="Q120" s="1">
        <v>1.6401506417646639E-2</v>
      </c>
      <c r="R120">
        <v>6.7635078010914876E-3</v>
      </c>
    </row>
    <row r="121" spans="1:18" ht="12.75" x14ac:dyDescent="0.2">
      <c r="A121" s="2">
        <v>16</v>
      </c>
      <c r="B121" s="27">
        <v>5.5798939359003727E-3</v>
      </c>
      <c r="C121" s="27">
        <v>1.2727691952962888E-2</v>
      </c>
      <c r="D121" s="27">
        <v>1.3788332949043164E-2</v>
      </c>
      <c r="E121" s="27">
        <v>1.4326339251402776E-2</v>
      </c>
      <c r="F121" s="27">
        <v>2.5978018599646442E-2</v>
      </c>
      <c r="G121" s="27">
        <v>1.4264852816847428E-2</v>
      </c>
      <c r="H121" s="27">
        <v>2.5978018599646442E-2</v>
      </c>
      <c r="I121" s="27">
        <v>3.4386288525094219E-2</v>
      </c>
      <c r="J121" s="27">
        <v>2.459457382215063E-2</v>
      </c>
      <c r="K121" s="27">
        <v>1.1974483129659635E-2</v>
      </c>
      <c r="L121" s="27">
        <v>1.4556913380985362E-2</v>
      </c>
      <c r="M121" s="27">
        <v>2.4686803473983721E-2</v>
      </c>
      <c r="N121" s="27">
        <v>2.1443394051187545E-2</v>
      </c>
      <c r="O121" s="27">
        <v>2.4932749212205108E-2</v>
      </c>
      <c r="P121" s="27">
        <v>4.261009914687567E-2</v>
      </c>
      <c r="Q121" s="1">
        <v>2.0674813619245346E-2</v>
      </c>
      <c r="R121">
        <v>9.4074244869725623E-3</v>
      </c>
    </row>
    <row r="122" spans="1:18" ht="12.75" x14ac:dyDescent="0.2">
      <c r="A122" s="2">
        <v>17</v>
      </c>
      <c r="B122" s="27">
        <v>1.1190531089078347E-2</v>
      </c>
      <c r="C122" s="27">
        <v>1.0760126047190774E-2</v>
      </c>
      <c r="D122" s="27">
        <v>3.842902159710991E-3</v>
      </c>
      <c r="E122" s="27">
        <v>1.7108600415033488E-2</v>
      </c>
      <c r="F122" s="27">
        <v>1.4111136730458844E-2</v>
      </c>
      <c r="G122" s="27">
        <v>1.8184613019752712E-2</v>
      </c>
      <c r="H122" s="27">
        <v>1.5632925985704441E-2</v>
      </c>
      <c r="I122" s="27">
        <v>2.345707478287606E-2</v>
      </c>
      <c r="J122" s="27">
        <v>5.5998770271309006E-2</v>
      </c>
      <c r="K122" s="27">
        <v>4.0350472676965767E-2</v>
      </c>
      <c r="L122" s="27">
        <v>3.7122434862808529E-2</v>
      </c>
      <c r="M122" s="27">
        <v>3.6476827299977026E-2</v>
      </c>
      <c r="N122" s="27">
        <v>2.58089309046192E-2</v>
      </c>
      <c r="O122" s="27">
        <v>0.70758588886326956</v>
      </c>
      <c r="P122" s="27">
        <v>4.2225808930904787E-2</v>
      </c>
      <c r="Q122" s="1">
        <v>3.2695411574821386E-2</v>
      </c>
      <c r="R122">
        <v>2.7284605333948105E-2</v>
      </c>
    </row>
    <row r="123" spans="1:18" ht="12.75" x14ac:dyDescent="0.2">
      <c r="A123" s="2">
        <v>18</v>
      </c>
      <c r="B123" s="27">
        <v>6.2562447160096225E-3</v>
      </c>
      <c r="C123" s="27">
        <v>8.807931750057894E-3</v>
      </c>
      <c r="D123" s="27">
        <v>8.2699254476982821E-3</v>
      </c>
      <c r="E123" s="27">
        <v>5.7182384136500123E-3</v>
      </c>
      <c r="F123" s="27">
        <v>5.6721235877334655E-3</v>
      </c>
      <c r="G123" s="27">
        <v>1.4418568903235868E-2</v>
      </c>
      <c r="H123" s="27">
        <v>1.5771270463454223E-2</v>
      </c>
      <c r="I123" s="27">
        <v>2.2211974483129743E-2</v>
      </c>
      <c r="J123" s="27">
        <v>1.2251172085158624E-2</v>
      </c>
      <c r="K123" s="27">
        <v>1.3465529167627629E-2</v>
      </c>
      <c r="L123" s="27">
        <v>1.6078702636230957E-2</v>
      </c>
      <c r="M123" s="27">
        <v>3.6953347167781293E-2</v>
      </c>
      <c r="N123" s="27">
        <v>2.4102682345707564E-2</v>
      </c>
      <c r="O123" s="27">
        <v>5.5061102144339569E-2</v>
      </c>
      <c r="P123" s="27">
        <v>8.7264622242717735E-2</v>
      </c>
      <c r="Q123" s="1">
        <v>4.4362462531703992E-2</v>
      </c>
      <c r="R123">
        <v>8.9923910537239339E-3</v>
      </c>
    </row>
    <row r="124" spans="1:18" ht="12.75" x14ac:dyDescent="0.2">
      <c r="A124" s="2">
        <v>19</v>
      </c>
      <c r="B124" s="27">
        <v>6.6097917147030479E-3</v>
      </c>
      <c r="C124" s="27">
        <v>8.223810621781593E-3</v>
      </c>
      <c r="D124" s="27">
        <v>8.884789793251897E-3</v>
      </c>
      <c r="E124" s="27">
        <v>9.3613096610560172E-3</v>
      </c>
      <c r="F124" s="27">
        <v>2.7223118899392759E-2</v>
      </c>
      <c r="G124" s="27">
        <v>2.0705556836522948E-2</v>
      </c>
      <c r="H124" s="27">
        <v>1.9583429405887469E-2</v>
      </c>
      <c r="I124" s="27">
        <v>3.5154868957036414E-2</v>
      </c>
      <c r="J124" s="27">
        <v>2.6070248251479536E-2</v>
      </c>
      <c r="K124" s="27">
        <v>2.8483590807778167E-2</v>
      </c>
      <c r="L124" s="27">
        <v>2.085927292291153E-2</v>
      </c>
      <c r="M124" s="27">
        <v>1.6708938590423661E-2</v>
      </c>
      <c r="N124" s="27">
        <v>5.1756206286988043E-2</v>
      </c>
      <c r="O124" s="27">
        <v>2.527092460225959E-2</v>
      </c>
      <c r="P124" s="27">
        <v>4.4915840442702547E-2</v>
      </c>
      <c r="Q124" s="1">
        <v>1.4080393513181242E-2</v>
      </c>
      <c r="R124">
        <v>1.7923295672892234E-2</v>
      </c>
    </row>
    <row r="125" spans="1:18" ht="12.75" x14ac:dyDescent="0.2">
      <c r="A125" s="2">
        <v>20</v>
      </c>
      <c r="B125" s="27">
        <v>8.8694181846130961E-3</v>
      </c>
      <c r="C125" s="27">
        <v>5.8258396741220492E-3</v>
      </c>
      <c r="D125" s="27">
        <v>2.3057412958267386E-3</v>
      </c>
      <c r="E125" s="27">
        <v>1.6355391591730092E-2</v>
      </c>
      <c r="F125" s="27">
        <v>1.4941203596956389E-2</v>
      </c>
      <c r="G125" s="27">
        <v>1.6478364460840784E-2</v>
      </c>
      <c r="H125" s="27">
        <v>1.8492045192529592E-2</v>
      </c>
      <c r="I125" s="27">
        <v>2.391822304204138E-2</v>
      </c>
      <c r="J125" s="27">
        <v>6.4407040196758081E-3</v>
      </c>
      <c r="K125" s="27">
        <v>1.0729382829913172E-2</v>
      </c>
      <c r="L125" s="27">
        <v>1.1436476827300025E-2</v>
      </c>
      <c r="M125" s="27">
        <v>2.0628698793328657E-2</v>
      </c>
      <c r="N125" s="27">
        <v>2.2611636307739713E-2</v>
      </c>
      <c r="O125" s="27">
        <v>2.3779878564292027E-2</v>
      </c>
      <c r="P125" s="27">
        <v>6.8864806702021247E-2</v>
      </c>
      <c r="Q125" s="1">
        <v>1.3035124125739912E-2</v>
      </c>
      <c r="R125">
        <v>2.2135116439935452E-2</v>
      </c>
    </row>
    <row r="126" spans="1:18" ht="12.75" x14ac:dyDescent="0.2">
      <c r="A126" s="2">
        <v>21</v>
      </c>
      <c r="B126" s="27">
        <v>4.7190838521250821E-3</v>
      </c>
      <c r="C126" s="27">
        <v>4.6422258089309342E-3</v>
      </c>
      <c r="D126" s="27">
        <v>1.3588502036738179E-2</v>
      </c>
      <c r="E126" s="27">
        <v>1.0145261701637303E-2</v>
      </c>
      <c r="F126" s="27">
        <v>1.4295596034126471E-3</v>
      </c>
      <c r="G126" s="27">
        <v>2.1089847052494119E-2</v>
      </c>
      <c r="H126" s="27">
        <v>1.2573975866574593E-2</v>
      </c>
      <c r="I126" s="27">
        <v>2.459457382215063E-2</v>
      </c>
      <c r="J126" s="27">
        <v>1.9260625624471645E-2</v>
      </c>
      <c r="K126" s="27">
        <v>2.4087310737068764E-2</v>
      </c>
      <c r="L126" s="27">
        <v>1.8123126585197363E-2</v>
      </c>
      <c r="M126" s="27">
        <v>1.5248635769733268E-2</v>
      </c>
      <c r="N126" s="27">
        <v>1.789255245561449E-2</v>
      </c>
      <c r="O126" s="27">
        <v>2.241180539543473E-2</v>
      </c>
      <c r="P126" s="27">
        <v>4.1718545845822776E-2</v>
      </c>
      <c r="Q126" s="1">
        <v>1.4956575205595334E-2</v>
      </c>
      <c r="R126">
        <v>1.514103450926152E-2</v>
      </c>
    </row>
    <row r="127" spans="1:18" ht="12.75" x14ac:dyDescent="0.2">
      <c r="A127" s="2">
        <v>22</v>
      </c>
      <c r="B127" s="27">
        <v>6.5944201060641038E-3</v>
      </c>
      <c r="C127" s="27">
        <v>2.8744908154638067E-3</v>
      </c>
      <c r="D127" s="27">
        <v>3.8736453769887364E-3</v>
      </c>
      <c r="E127" s="27">
        <v>6.2562447160096225E-3</v>
      </c>
      <c r="F127" s="27">
        <v>8.2699254476982821E-3</v>
      </c>
      <c r="G127" s="27">
        <v>1.1790023825993449E-2</v>
      </c>
      <c r="H127" s="27">
        <v>1.8953193451694765E-2</v>
      </c>
      <c r="I127" s="27">
        <v>1.7861809238336888E-2</v>
      </c>
      <c r="J127" s="27">
        <v>1.2005226346937237E-2</v>
      </c>
      <c r="K127" s="27">
        <v>1.7723464760587247E-2</v>
      </c>
      <c r="L127" s="27">
        <v>2.2703865959572807E-2</v>
      </c>
      <c r="M127" s="27">
        <v>2.9713319498885685E-2</v>
      </c>
      <c r="N127" s="27">
        <v>1.6293905157174889E-2</v>
      </c>
      <c r="O127" s="27">
        <v>2.1397279225271144E-2</v>
      </c>
      <c r="P127" s="27">
        <v>5.0526477595880526E-2</v>
      </c>
      <c r="Q127" s="1">
        <v>1.7154715240950181E-2</v>
      </c>
      <c r="R127">
        <v>1.6524479286757477E-2</v>
      </c>
    </row>
    <row r="128" spans="1:18" ht="12.75" x14ac:dyDescent="0.2">
      <c r="A128" s="2">
        <v>23</v>
      </c>
      <c r="B128" s="27">
        <v>3.4278687264623622E-3</v>
      </c>
      <c r="C128" s="27">
        <v>2.101298900929997E-2</v>
      </c>
      <c r="D128" s="27">
        <v>7.5013450157557964E-3</v>
      </c>
      <c r="E128" s="27">
        <v>1.0114518484359559E-2</v>
      </c>
      <c r="F128" s="27">
        <v>1.0591038352163533E-2</v>
      </c>
      <c r="G128" s="27">
        <v>2.0428867881023959E-2</v>
      </c>
      <c r="H128" s="27">
        <v>1.2112827607409274E-2</v>
      </c>
      <c r="I128" s="27">
        <v>1.76158635001155E-2</v>
      </c>
      <c r="J128" s="27">
        <v>1.8492045192529592E-2</v>
      </c>
      <c r="K128" s="27">
        <v>1.8799477365306325E-2</v>
      </c>
      <c r="L128" s="27">
        <v>1.2051341172853926E-2</v>
      </c>
      <c r="M128" s="27">
        <v>1.2374144954269462E-2</v>
      </c>
      <c r="N128" s="27">
        <v>1.8123126585197363E-2</v>
      </c>
      <c r="O128" s="27">
        <v>4.4055030358927112E-2</v>
      </c>
      <c r="P128" s="27">
        <v>5.6121743140419844E-2</v>
      </c>
      <c r="Q128" s="1">
        <v>1.2712320344324088E-2</v>
      </c>
      <c r="R128">
        <v>1.6539850895396276E-2</v>
      </c>
    </row>
    <row r="129" spans="1:18" ht="12.75" x14ac:dyDescent="0.2">
      <c r="A129" s="2">
        <v>24</v>
      </c>
      <c r="B129" s="27">
        <v>2.1504880485742749E-2</v>
      </c>
      <c r="C129" s="27">
        <v>4.3040504188764537E-3</v>
      </c>
      <c r="D129" s="27">
        <v>4.7037122434862811E-3</v>
      </c>
      <c r="E129" s="27">
        <v>7.3630005380064456E-3</v>
      </c>
      <c r="F129" s="27">
        <v>1.0391207439858692E-2</v>
      </c>
      <c r="G129" s="27">
        <v>2.0905387748828077E-2</v>
      </c>
      <c r="H129" s="27">
        <v>1.1743909000076902E-2</v>
      </c>
      <c r="I129" s="27">
        <v>2.0813158096994841E-2</v>
      </c>
      <c r="J129" s="27">
        <v>1.5356237030205307E-2</v>
      </c>
      <c r="K129" s="27">
        <v>1.1513334870494316E-2</v>
      </c>
      <c r="L129" s="27">
        <v>1.4111136730458844E-2</v>
      </c>
      <c r="M129" s="27">
        <v>2.032126662055192E-2</v>
      </c>
      <c r="N129" s="27">
        <v>2.2319575743601636E-2</v>
      </c>
      <c r="O129" s="27">
        <v>2.3533932826070209E-2</v>
      </c>
      <c r="P129" s="27">
        <v>6.457612789178388E-2</v>
      </c>
      <c r="Q129" s="1">
        <v>1.6524479286757477E-2</v>
      </c>
      <c r="R129">
        <v>1.2804549996157179E-2</v>
      </c>
    </row>
    <row r="130" spans="1:18" ht="12.75" x14ac:dyDescent="0.2">
      <c r="A130" s="2">
        <v>25</v>
      </c>
      <c r="B130" s="27">
        <v>7.762662362616417E-3</v>
      </c>
      <c r="C130" s="27">
        <v>2.8283759895474042E-3</v>
      </c>
      <c r="D130" s="27">
        <v>1.1421105218661224E-2</v>
      </c>
      <c r="E130" s="27">
        <v>5.0418876335410505E-3</v>
      </c>
      <c r="F130" s="27">
        <v>2.5347782645453738E-2</v>
      </c>
      <c r="G130" s="27">
        <v>2.9067711936054036E-2</v>
      </c>
      <c r="H130" s="27">
        <v>3.9120743985858249E-2</v>
      </c>
      <c r="I130" s="27">
        <v>1.9291368841749246E-2</v>
      </c>
      <c r="J130" s="27">
        <v>2.1550995311659438E-2</v>
      </c>
      <c r="K130" s="27">
        <v>2.1827684267158715E-2</v>
      </c>
      <c r="L130" s="27">
        <v>0.11278149258319886</v>
      </c>
      <c r="M130" s="27">
        <v>2.4640688648067174E-2</v>
      </c>
      <c r="N130" s="27">
        <v>2.1550995311659438E-2</v>
      </c>
      <c r="O130" s="27">
        <v>2.0690185227884003E-2</v>
      </c>
      <c r="P130" s="27">
        <v>7.3553147336868727E-2</v>
      </c>
      <c r="Q130" s="1">
        <v>1.7231573284144326E-2</v>
      </c>
      <c r="R130">
        <v>-1</v>
      </c>
    </row>
    <row r="131" spans="1:18" ht="12.75" x14ac:dyDescent="0.2">
      <c r="A131" s="2">
        <v>26</v>
      </c>
      <c r="B131" s="27">
        <v>5.0880024594575964E-3</v>
      </c>
      <c r="C131" s="27">
        <v>6.2562447160096225E-3</v>
      </c>
      <c r="D131" s="27">
        <v>9.9146875720544283E-3</v>
      </c>
      <c r="E131" s="27">
        <v>1.1175159480439834E-2</v>
      </c>
      <c r="F131" s="27">
        <v>7.0248251479518211E-3</v>
      </c>
      <c r="G131" s="27">
        <v>1.2589347475213538E-2</v>
      </c>
      <c r="H131" s="27">
        <v>1.4956575205595334E-2</v>
      </c>
      <c r="I131" s="27">
        <v>1.7016370763200398E-2</v>
      </c>
      <c r="J131" s="27">
        <v>1.4895088771040132E-2</v>
      </c>
      <c r="K131" s="27">
        <v>1.3342556298516646E-2</v>
      </c>
      <c r="L131" s="27">
        <v>2.022903696871883E-2</v>
      </c>
      <c r="M131" s="27">
        <v>2.6900315117977223E-2</v>
      </c>
      <c r="N131" s="27">
        <v>2.2565521481823024E-2</v>
      </c>
      <c r="O131" s="27">
        <v>2.5317039428176136E-2</v>
      </c>
      <c r="P131" s="27">
        <v>8.3160402736146416E-2</v>
      </c>
      <c r="Q131" s="1">
        <v>-1</v>
      </c>
      <c r="R131">
        <v>-1</v>
      </c>
    </row>
    <row r="132" spans="1:18" ht="12.75" x14ac:dyDescent="0.2">
      <c r="A132" s="2">
        <v>27</v>
      </c>
      <c r="B132" s="27">
        <v>1.4357082468680522E-2</v>
      </c>
      <c r="C132" s="27">
        <v>1.2235800476519967E-2</v>
      </c>
      <c r="D132" s="27">
        <v>1.4879717162401187E-2</v>
      </c>
      <c r="E132" s="27">
        <v>8.3467834908924309E-3</v>
      </c>
      <c r="F132" s="27">
        <v>6.2869879332872244E-3</v>
      </c>
      <c r="G132" s="27">
        <v>2.1228191530243613E-2</v>
      </c>
      <c r="H132" s="27">
        <v>1.265083390976874E-2</v>
      </c>
      <c r="I132" s="27">
        <v>1.9752517100914566E-2</v>
      </c>
      <c r="J132" s="27">
        <v>1.1912996695104143E-2</v>
      </c>
      <c r="K132" s="27">
        <v>1.2112827607409274E-2</v>
      </c>
      <c r="L132" s="27">
        <v>3.0743217277688216E-2</v>
      </c>
      <c r="M132" s="27">
        <v>2.3687648912458937E-2</v>
      </c>
      <c r="N132" s="27">
        <v>4.8697256167857902E-2</v>
      </c>
      <c r="O132" s="27">
        <v>2.130504957343805E-2</v>
      </c>
      <c r="P132" s="27">
        <v>6.9879332872185118E-2</v>
      </c>
      <c r="Q132" s="1">
        <v>-1</v>
      </c>
      <c r="R132">
        <v>-1</v>
      </c>
    </row>
    <row r="133" spans="1:18" ht="12.75" x14ac:dyDescent="0.2">
      <c r="A133" s="2">
        <v>28</v>
      </c>
      <c r="B133" s="27">
        <v>5.902697717316197E-3</v>
      </c>
      <c r="C133" s="27">
        <v>3.5200983782954546E-3</v>
      </c>
      <c r="D133" s="27">
        <v>5.6106371531781185E-3</v>
      </c>
      <c r="E133" s="27">
        <v>9.7917147029435905E-3</v>
      </c>
      <c r="F133" s="27">
        <v>7.5474598416724863E-3</v>
      </c>
      <c r="G133" s="27">
        <v>1.6893397894089703E-2</v>
      </c>
      <c r="H133" s="27">
        <v>4.1703174237183831E-2</v>
      </c>
      <c r="I133" s="27">
        <v>2.1381907616632199E-2</v>
      </c>
      <c r="J133" s="27">
        <v>1.1451848435938968E-2</v>
      </c>
      <c r="K133" s="27">
        <v>1.4049650295903498E-2</v>
      </c>
      <c r="L133" s="27">
        <v>2.2073630005380103E-2</v>
      </c>
      <c r="M133" s="27">
        <v>2.6439166858811904E-2</v>
      </c>
      <c r="N133" s="27">
        <v>3.9228345246330142E-2</v>
      </c>
      <c r="O133" s="27">
        <v>-1</v>
      </c>
      <c r="P133" s="27">
        <v>-1</v>
      </c>
      <c r="Q133" s="1">
        <v>-1</v>
      </c>
      <c r="R133">
        <v>-1</v>
      </c>
    </row>
    <row r="134" spans="1:18" ht="12.75" x14ac:dyDescent="0.2">
      <c r="A134" s="2"/>
      <c r="B134" s="27"/>
      <c r="C134" s="27"/>
      <c r="D134" s="27"/>
      <c r="E134" s="27"/>
      <c r="F134" s="27"/>
      <c r="G134" s="27"/>
      <c r="H134" s="27"/>
      <c r="I134" s="27"/>
      <c r="J134" s="27"/>
      <c r="K134" s="27"/>
      <c r="L134" s="27"/>
      <c r="M134" s="27"/>
      <c r="N134" s="27"/>
      <c r="O134" s="27"/>
      <c r="P134" s="27"/>
      <c r="Q134" s="1"/>
    </row>
    <row r="135" spans="1:18" ht="12.75" x14ac:dyDescent="0.2">
      <c r="A135" s="2"/>
      <c r="B135" s="27"/>
      <c r="C135" s="27"/>
      <c r="D135" s="27"/>
      <c r="E135" s="27"/>
      <c r="F135" s="27"/>
      <c r="G135" s="27"/>
      <c r="H135" s="27"/>
      <c r="I135" s="27"/>
      <c r="J135" s="27"/>
      <c r="K135" s="27"/>
      <c r="L135" s="27"/>
      <c r="M135" s="27"/>
      <c r="N135" s="27"/>
      <c r="O135" s="27"/>
      <c r="P135" s="27"/>
      <c r="Q135" s="1"/>
    </row>
    <row r="136" spans="1:18" ht="12.75" x14ac:dyDescent="0.2">
      <c r="A136" s="2"/>
      <c r="B136" s="27"/>
      <c r="C136" s="27"/>
      <c r="D136" s="27"/>
      <c r="E136" s="27"/>
      <c r="F136" s="27"/>
      <c r="G136" s="27"/>
      <c r="H136" s="27"/>
      <c r="I136" s="27"/>
      <c r="J136" s="27"/>
      <c r="K136" s="27"/>
      <c r="L136" s="27"/>
      <c r="M136" s="27"/>
      <c r="N136" s="27"/>
      <c r="O136" s="27"/>
      <c r="P136" s="27"/>
      <c r="Q136" s="1"/>
    </row>
    <row r="137" spans="1:18" ht="12.75" x14ac:dyDescent="0.2">
      <c r="A137" s="2"/>
      <c r="B137" s="1"/>
      <c r="C137" s="1"/>
      <c r="D137" s="1"/>
      <c r="E137" s="1"/>
      <c r="F137" s="1"/>
      <c r="G137" s="1"/>
      <c r="H137" s="1"/>
      <c r="I137" s="1"/>
      <c r="J137" s="1"/>
      <c r="K137" s="1"/>
      <c r="L137" s="1"/>
      <c r="M137" s="1"/>
      <c r="N137" s="1"/>
      <c r="O137" s="1"/>
      <c r="P137" s="1"/>
      <c r="Q137" s="1"/>
    </row>
    <row r="138" spans="1:18" ht="12.75" x14ac:dyDescent="0.2">
      <c r="A138" s="2"/>
      <c r="B138" s="1"/>
      <c r="C138" s="1"/>
      <c r="D138" s="1"/>
      <c r="E138" s="1"/>
      <c r="F138" s="1"/>
      <c r="G138" s="1"/>
      <c r="H138" s="1"/>
      <c r="I138" s="1"/>
      <c r="J138" s="1"/>
      <c r="K138" s="1"/>
      <c r="L138" s="1"/>
      <c r="M138" s="1"/>
      <c r="N138" s="1"/>
      <c r="O138" s="1"/>
      <c r="P138" s="1"/>
      <c r="Q138" s="1"/>
    </row>
    <row r="139" spans="1:18" ht="12.75" x14ac:dyDescent="0.2">
      <c r="A139" s="2"/>
      <c r="B139" s="1"/>
      <c r="C139" s="1"/>
      <c r="D139" s="1"/>
      <c r="E139" s="1"/>
      <c r="F139" s="1"/>
      <c r="G139" s="1"/>
      <c r="H139" s="1"/>
      <c r="I139" s="1"/>
      <c r="J139" s="1"/>
      <c r="K139" s="1"/>
      <c r="L139" s="1"/>
      <c r="M139" s="1"/>
      <c r="N139" s="1"/>
      <c r="O139" s="1"/>
      <c r="P139" s="1"/>
      <c r="Q139" s="1"/>
    </row>
    <row r="140" spans="1:18" ht="12.75" x14ac:dyDescent="0.2">
      <c r="A140" s="2"/>
      <c r="B140" s="1"/>
      <c r="C140" s="1"/>
      <c r="D140" s="1"/>
      <c r="E140" s="1"/>
      <c r="F140" s="1"/>
      <c r="G140" s="1"/>
      <c r="H140" s="1"/>
      <c r="I140" s="1"/>
      <c r="J140" s="1"/>
      <c r="K140" s="1"/>
      <c r="L140" s="1"/>
      <c r="M140" s="1"/>
      <c r="N140" s="1"/>
      <c r="O140" s="1"/>
      <c r="P140" s="1"/>
      <c r="Q140" s="1"/>
    </row>
    <row r="141" spans="1:18" ht="12.75" x14ac:dyDescent="0.2">
      <c r="A141" s="2"/>
      <c r="B141" s="1"/>
      <c r="C141" s="1"/>
      <c r="D141" s="1"/>
      <c r="E141" s="1"/>
      <c r="F141" s="1"/>
      <c r="G141" s="1"/>
      <c r="H141" s="1"/>
      <c r="I141" s="1"/>
      <c r="J141" s="1"/>
      <c r="K141" s="1"/>
      <c r="L141" s="1"/>
      <c r="M141" s="1"/>
      <c r="N141" s="1"/>
      <c r="O141" s="1"/>
      <c r="P141" s="1"/>
      <c r="Q141" s="1"/>
    </row>
    <row r="142" spans="1:18" ht="12.75" x14ac:dyDescent="0.2">
      <c r="A142" s="2"/>
      <c r="B142" s="1"/>
      <c r="C142" s="1"/>
      <c r="D142" s="1"/>
      <c r="E142" s="1"/>
      <c r="F142" s="1"/>
      <c r="G142" s="1"/>
      <c r="H142" s="1"/>
      <c r="I142" s="1"/>
      <c r="J142" s="1"/>
      <c r="K142" s="1"/>
      <c r="L142" s="1"/>
      <c r="M142" s="1"/>
      <c r="N142" s="1"/>
      <c r="O142" s="1"/>
      <c r="P142" s="1"/>
      <c r="Q142" s="1"/>
    </row>
    <row r="143" spans="1:18" ht="12.75" x14ac:dyDescent="0.2">
      <c r="A143" s="2"/>
      <c r="B143" s="1"/>
      <c r="C143" s="1"/>
      <c r="D143" s="1"/>
      <c r="E143" s="1"/>
      <c r="F143" s="1"/>
      <c r="G143" s="1"/>
      <c r="H143" s="1"/>
      <c r="I143" s="1"/>
      <c r="J143" s="1"/>
      <c r="K143" s="1"/>
      <c r="L143" s="1"/>
      <c r="M143" s="1"/>
      <c r="N143" s="1"/>
      <c r="O143" s="1"/>
      <c r="P143" s="1"/>
      <c r="Q143" s="1"/>
    </row>
    <row r="144" spans="1:18" ht="12.75" x14ac:dyDescent="0.2">
      <c r="A144" s="2"/>
      <c r="B144" s="1"/>
      <c r="C144" s="1"/>
      <c r="D144" s="1"/>
      <c r="E144" s="1"/>
      <c r="F144" s="1"/>
      <c r="G144" s="1"/>
      <c r="H144" s="1"/>
      <c r="I144" s="1"/>
      <c r="J144" s="1"/>
      <c r="K144" s="1"/>
      <c r="L144" s="1"/>
      <c r="M144" s="1"/>
      <c r="N144" s="1"/>
      <c r="O144" s="1"/>
      <c r="P144" s="1"/>
      <c r="Q144" s="1"/>
    </row>
    <row r="145" spans="1:17" ht="12.75" x14ac:dyDescent="0.2">
      <c r="A145" s="2"/>
      <c r="B145" s="1"/>
      <c r="C145" s="1"/>
      <c r="D145" s="1"/>
      <c r="E145" s="1"/>
      <c r="F145" s="1"/>
      <c r="G145" s="1"/>
      <c r="H145" s="1"/>
      <c r="I145" s="1"/>
      <c r="J145" s="1"/>
      <c r="K145" s="1"/>
      <c r="L145" s="1"/>
      <c r="M145" s="1"/>
      <c r="N145" s="1"/>
      <c r="O145" s="1"/>
      <c r="P145" s="1"/>
      <c r="Q145" s="1"/>
    </row>
    <row r="146" spans="1:17" ht="12.75" x14ac:dyDescent="0.2">
      <c r="A146" s="2"/>
      <c r="B146" s="1"/>
      <c r="C146" s="1"/>
      <c r="D146" s="1"/>
      <c r="E146" s="1"/>
      <c r="F146" s="1"/>
      <c r="G146" s="1"/>
      <c r="H146" s="1"/>
      <c r="I146" s="1"/>
      <c r="J146" s="1"/>
      <c r="K146" s="1"/>
      <c r="L146" s="1"/>
      <c r="M146" s="1"/>
      <c r="N146" s="1"/>
      <c r="O146" s="1"/>
      <c r="P146" s="1"/>
      <c r="Q146" s="1"/>
    </row>
    <row r="147" spans="1:17" ht="12.75" x14ac:dyDescent="0.2">
      <c r="A147" s="2"/>
      <c r="B147" s="1"/>
      <c r="C147" s="1"/>
      <c r="D147" s="1"/>
      <c r="E147" s="1"/>
      <c r="F147" s="1"/>
      <c r="G147" s="1"/>
      <c r="H147" s="1"/>
      <c r="I147" s="1"/>
      <c r="J147" s="1"/>
      <c r="K147" s="1"/>
      <c r="L147" s="1"/>
      <c r="M147" s="1"/>
      <c r="N147" s="1"/>
      <c r="O147" s="1"/>
      <c r="P147" s="1"/>
      <c r="Q147" s="1"/>
    </row>
    <row r="148" spans="1:17" ht="12.75" x14ac:dyDescent="0.2">
      <c r="A148" s="2"/>
      <c r="B148"/>
      <c r="C148"/>
      <c r="D148"/>
      <c r="E148"/>
      <c r="F148"/>
      <c r="G148"/>
      <c r="H148"/>
      <c r="I148"/>
      <c r="J148"/>
      <c r="K148"/>
      <c r="L148"/>
      <c r="M148"/>
      <c r="N148"/>
      <c r="O148"/>
      <c r="P148"/>
      <c r="Q148"/>
    </row>
    <row r="149" spans="1:17" ht="12.75" x14ac:dyDescent="0.2">
      <c r="A149" s="2"/>
      <c r="B149"/>
      <c r="C149"/>
      <c r="D149"/>
      <c r="E149"/>
      <c r="F149"/>
      <c r="G149"/>
      <c r="H149"/>
      <c r="I149"/>
      <c r="J149"/>
      <c r="K149"/>
      <c r="L149"/>
      <c r="M149"/>
      <c r="N149"/>
      <c r="O149"/>
      <c r="P149"/>
      <c r="Q149"/>
    </row>
    <row r="150" spans="1:17" ht="12.75" x14ac:dyDescent="0.2">
      <c r="A150" s="2"/>
      <c r="B150"/>
      <c r="C150"/>
      <c r="D150"/>
      <c r="E150"/>
      <c r="F150"/>
      <c r="G150"/>
      <c r="H150"/>
      <c r="I150"/>
      <c r="J150"/>
      <c r="K150"/>
      <c r="L150"/>
      <c r="M150"/>
      <c r="N150"/>
      <c r="O150"/>
      <c r="P150"/>
      <c r="Q150"/>
    </row>
    <row r="151" spans="1:17" ht="12.75" x14ac:dyDescent="0.2">
      <c r="A151" s="2"/>
      <c r="B151"/>
      <c r="C151"/>
      <c r="D151"/>
      <c r="E151"/>
      <c r="F151"/>
      <c r="G151"/>
      <c r="H151"/>
      <c r="I151"/>
      <c r="J151"/>
      <c r="K151"/>
      <c r="L151"/>
      <c r="M151"/>
      <c r="N151"/>
      <c r="O151"/>
      <c r="P151"/>
      <c r="Q151"/>
    </row>
    <row r="152" spans="1:17" ht="12.75" x14ac:dyDescent="0.2">
      <c r="A152"/>
      <c r="B152"/>
      <c r="C152"/>
      <c r="D152"/>
      <c r="E152"/>
      <c r="F152"/>
      <c r="G152"/>
      <c r="H152"/>
      <c r="I152"/>
      <c r="J152"/>
      <c r="K152"/>
      <c r="L152"/>
      <c r="M152"/>
      <c r="N152"/>
      <c r="O152"/>
      <c r="P152"/>
      <c r="Q152"/>
    </row>
    <row r="153" spans="1:17" ht="12.75" x14ac:dyDescent="0.2">
      <c r="A153"/>
      <c r="B153"/>
      <c r="C153"/>
      <c r="D153"/>
      <c r="E153"/>
      <c r="F153"/>
      <c r="G153"/>
      <c r="H153"/>
      <c r="I153"/>
      <c r="J153"/>
      <c r="K153"/>
      <c r="L153"/>
      <c r="M153"/>
      <c r="N153"/>
      <c r="O153"/>
      <c r="P153"/>
      <c r="Q153"/>
    </row>
    <row r="154" spans="1:17" ht="12.75" x14ac:dyDescent="0.2">
      <c r="A154"/>
      <c r="B154"/>
      <c r="C154"/>
      <c r="D154"/>
      <c r="E154"/>
      <c r="F154"/>
      <c r="G154"/>
      <c r="H154"/>
      <c r="I154"/>
      <c r="J154"/>
      <c r="K154"/>
      <c r="L154"/>
      <c r="M154"/>
      <c r="N154"/>
      <c r="O154"/>
      <c r="P154"/>
      <c r="Q154"/>
    </row>
    <row r="155" spans="1:17" ht="12.75" x14ac:dyDescent="0.2">
      <c r="A155"/>
      <c r="B155"/>
      <c r="C155"/>
      <c r="D155"/>
      <c r="E155"/>
      <c r="F155"/>
      <c r="G155"/>
      <c r="H155"/>
      <c r="I155"/>
      <c r="J155"/>
      <c r="K155"/>
      <c r="L155"/>
      <c r="M155"/>
      <c r="N155"/>
      <c r="O155"/>
      <c r="P155"/>
      <c r="Q155"/>
    </row>
    <row r="156" spans="1:17" ht="12.75" x14ac:dyDescent="0.2">
      <c r="A156"/>
      <c r="B156"/>
      <c r="C156"/>
      <c r="D156"/>
      <c r="E156"/>
      <c r="F156"/>
      <c r="G156"/>
      <c r="H156"/>
      <c r="I156"/>
      <c r="J156"/>
      <c r="K156"/>
      <c r="L156"/>
      <c r="M156"/>
      <c r="N156"/>
      <c r="O156"/>
      <c r="P156"/>
      <c r="Q156"/>
    </row>
    <row r="157" spans="1:17" ht="12.75" x14ac:dyDescent="0.2">
      <c r="A157"/>
      <c r="B157"/>
      <c r="C157"/>
      <c r="D157"/>
      <c r="E157"/>
      <c r="F157"/>
      <c r="G157"/>
      <c r="H157"/>
      <c r="I157"/>
      <c r="J157"/>
      <c r="K157"/>
      <c r="L157"/>
      <c r="M157"/>
      <c r="N157"/>
      <c r="O157"/>
      <c r="P157"/>
      <c r="Q157"/>
    </row>
    <row r="158" spans="1:17" ht="12.75" x14ac:dyDescent="0.2">
      <c r="A158"/>
      <c r="B158"/>
      <c r="C158"/>
      <c r="D158"/>
      <c r="E158"/>
      <c r="F158"/>
      <c r="G158"/>
      <c r="H158"/>
      <c r="I158"/>
      <c r="J158"/>
      <c r="K158"/>
      <c r="L158"/>
      <c r="M158"/>
      <c r="N158"/>
      <c r="O158"/>
      <c r="P158"/>
      <c r="Q158"/>
    </row>
    <row r="159" spans="1:17" ht="12.75" x14ac:dyDescent="0.2">
      <c r="A159"/>
      <c r="B159"/>
      <c r="C159"/>
      <c r="D159"/>
      <c r="E159"/>
      <c r="F159"/>
      <c r="G159"/>
      <c r="H159"/>
      <c r="I159"/>
      <c r="J159"/>
      <c r="K159"/>
      <c r="L159"/>
      <c r="M159"/>
      <c r="N159"/>
      <c r="O159"/>
      <c r="P159"/>
      <c r="Q159"/>
    </row>
    <row r="160" spans="1:17" ht="12.75" x14ac:dyDescent="0.2">
      <c r="A160"/>
      <c r="B160"/>
      <c r="C160"/>
      <c r="D160"/>
      <c r="E160"/>
      <c r="F160"/>
      <c r="G160"/>
      <c r="H160"/>
      <c r="I160"/>
      <c r="J160"/>
      <c r="K160"/>
      <c r="L160"/>
      <c r="M160"/>
      <c r="N160"/>
      <c r="O160"/>
      <c r="P160"/>
      <c r="Q160"/>
    </row>
    <row r="161" customFormat="1" ht="12.75" x14ac:dyDescent="0.2"/>
    <row r="162" customFormat="1" ht="12.75" x14ac:dyDescent="0.2"/>
    <row r="163" customFormat="1" ht="12.75" x14ac:dyDescent="0.2"/>
    <row r="164" customFormat="1" ht="12.75" x14ac:dyDescent="0.2"/>
    <row r="165" customFormat="1" ht="12.75" x14ac:dyDescent="0.2"/>
    <row r="166" customFormat="1" ht="12.75" x14ac:dyDescent="0.2"/>
    <row r="167" customFormat="1" ht="12.75" x14ac:dyDescent="0.2"/>
    <row r="168" customFormat="1" ht="12.75" x14ac:dyDescent="0.2"/>
    <row r="169" customFormat="1" ht="12.75" x14ac:dyDescent="0.2"/>
    <row r="170" customFormat="1" ht="12.75" x14ac:dyDescent="0.2"/>
    <row r="171" customFormat="1" ht="12.75" x14ac:dyDescent="0.2"/>
    <row r="172" customFormat="1" ht="12.75" x14ac:dyDescent="0.2"/>
    <row r="173" customFormat="1" ht="12.75" x14ac:dyDescent="0.2"/>
    <row r="174" customFormat="1" ht="12.75" x14ac:dyDescent="0.2"/>
    <row r="175" customFormat="1" ht="12.75" x14ac:dyDescent="0.2"/>
    <row r="176" customFormat="1" ht="12.75" x14ac:dyDescent="0.2"/>
    <row r="177" spans="1:17" ht="12.75" x14ac:dyDescent="0.2">
      <c r="A177"/>
      <c r="B177"/>
      <c r="C177"/>
      <c r="D177"/>
      <c r="E177"/>
      <c r="F177"/>
      <c r="G177"/>
      <c r="H177"/>
      <c r="I177"/>
      <c r="J177"/>
      <c r="K177"/>
      <c r="L177"/>
      <c r="M177"/>
      <c r="N177"/>
      <c r="O177"/>
      <c r="P177"/>
      <c r="Q177"/>
    </row>
    <row r="178" spans="1:17" ht="12.75" x14ac:dyDescent="0.2">
      <c r="A178"/>
      <c r="B178"/>
      <c r="C178"/>
      <c r="D178"/>
      <c r="E178"/>
      <c r="F178"/>
      <c r="G178"/>
      <c r="H178"/>
      <c r="I178"/>
      <c r="J178"/>
      <c r="K178"/>
      <c r="L178"/>
      <c r="M178"/>
      <c r="N178"/>
      <c r="O178"/>
      <c r="P178"/>
      <c r="Q178"/>
    </row>
    <row r="179" spans="1:17" ht="12.75" x14ac:dyDescent="0.2">
      <c r="A179"/>
      <c r="B179"/>
      <c r="C179"/>
      <c r="D179"/>
      <c r="E179"/>
      <c r="F179"/>
      <c r="G179"/>
      <c r="H179"/>
      <c r="I179"/>
      <c r="J179"/>
      <c r="K179"/>
      <c r="L179"/>
      <c r="M179"/>
      <c r="N179"/>
      <c r="O179"/>
      <c r="P179"/>
      <c r="Q179"/>
    </row>
    <row r="180" spans="1:17" ht="12.75" x14ac:dyDescent="0.2">
      <c r="A180"/>
      <c r="B180"/>
      <c r="C180"/>
      <c r="D180"/>
      <c r="E180"/>
      <c r="F180"/>
      <c r="G180"/>
      <c r="H180"/>
      <c r="I180"/>
      <c r="J180"/>
      <c r="K180"/>
      <c r="L180"/>
      <c r="M180"/>
      <c r="N180"/>
      <c r="O180"/>
      <c r="P180"/>
      <c r="Q180"/>
    </row>
    <row r="181" spans="1:17" ht="12.75" x14ac:dyDescent="0.2">
      <c r="A181"/>
      <c r="B181"/>
      <c r="C181"/>
      <c r="D181"/>
      <c r="E181"/>
      <c r="F181"/>
      <c r="G181"/>
      <c r="H181"/>
      <c r="I181"/>
      <c r="J181"/>
      <c r="K181"/>
      <c r="L181"/>
      <c r="M181"/>
      <c r="N181"/>
      <c r="O181"/>
      <c r="P181"/>
      <c r="Q181"/>
    </row>
    <row r="182" spans="1:17" ht="12.75" x14ac:dyDescent="0.2">
      <c r="A182"/>
      <c r="B182"/>
      <c r="C182"/>
      <c r="D182"/>
      <c r="E182"/>
      <c r="F182"/>
      <c r="G182"/>
      <c r="H182"/>
      <c r="I182"/>
      <c r="J182"/>
      <c r="K182"/>
      <c r="L182"/>
      <c r="M182"/>
      <c r="N182"/>
      <c r="O182"/>
      <c r="P182"/>
      <c r="Q182"/>
    </row>
    <row r="183" spans="1:17" ht="12.75" x14ac:dyDescent="0.2">
      <c r="A183"/>
      <c r="B183"/>
      <c r="C183"/>
      <c r="D183"/>
      <c r="E183"/>
      <c r="F183"/>
      <c r="G183"/>
      <c r="H183"/>
      <c r="I183"/>
      <c r="J183"/>
      <c r="K183"/>
      <c r="L183"/>
      <c r="M183"/>
      <c r="N183"/>
      <c r="O183"/>
      <c r="P183"/>
      <c r="Q183"/>
    </row>
    <row r="184" spans="1:17" ht="12.75" x14ac:dyDescent="0.2">
      <c r="A184"/>
      <c r="B184"/>
      <c r="C184"/>
      <c r="D184"/>
      <c r="E184"/>
      <c r="F184"/>
      <c r="G184"/>
      <c r="H184"/>
      <c r="I184"/>
      <c r="J184"/>
      <c r="K184"/>
      <c r="L184"/>
      <c r="M184"/>
      <c r="N184"/>
      <c r="O184"/>
      <c r="P184"/>
      <c r="Q184"/>
    </row>
    <row r="185" spans="1:17" ht="12.75" x14ac:dyDescent="0.2">
      <c r="A185"/>
      <c r="B185"/>
      <c r="C185"/>
      <c r="D185"/>
      <c r="E185"/>
      <c r="F185"/>
      <c r="G185"/>
      <c r="H185"/>
      <c r="I185"/>
      <c r="J185"/>
      <c r="K185"/>
      <c r="L185"/>
      <c r="M185"/>
      <c r="N185"/>
      <c r="O185"/>
      <c r="P185"/>
      <c r="Q185"/>
    </row>
    <row r="186" spans="1:17" ht="12.75" x14ac:dyDescent="0.2">
      <c r="A186"/>
      <c r="B186"/>
      <c r="C186"/>
      <c r="D186"/>
      <c r="E186"/>
      <c r="F186"/>
      <c r="G186"/>
      <c r="H186"/>
      <c r="I186"/>
      <c r="J186"/>
      <c r="K186"/>
      <c r="L186"/>
      <c r="M186"/>
      <c r="N186"/>
      <c r="O186"/>
      <c r="P186"/>
      <c r="Q186"/>
    </row>
    <row r="187" spans="1:17" ht="12.75" x14ac:dyDescent="0.2">
      <c r="A187"/>
      <c r="B187"/>
      <c r="C187"/>
      <c r="D187"/>
      <c r="E187"/>
      <c r="F187"/>
      <c r="G187"/>
      <c r="H187"/>
      <c r="I187"/>
      <c r="J187"/>
      <c r="K187"/>
      <c r="L187"/>
      <c r="M187"/>
      <c r="N187"/>
      <c r="O187"/>
      <c r="P187"/>
      <c r="Q187"/>
    </row>
    <row r="188" spans="1:17" ht="12.75" x14ac:dyDescent="0.2">
      <c r="A188"/>
      <c r="B188"/>
      <c r="C188"/>
      <c r="D188"/>
      <c r="E188"/>
      <c r="F188"/>
      <c r="G188"/>
      <c r="H188"/>
      <c r="I188"/>
      <c r="J188"/>
      <c r="K188"/>
      <c r="L188"/>
      <c r="M188"/>
      <c r="N188"/>
      <c r="O188"/>
      <c r="P188"/>
      <c r="Q188"/>
    </row>
    <row r="189" spans="1:17" ht="12.75" x14ac:dyDescent="0.2">
      <c r="A189"/>
      <c r="B189"/>
      <c r="C189"/>
      <c r="D189"/>
      <c r="E189"/>
      <c r="F189"/>
      <c r="G189"/>
      <c r="H189"/>
      <c r="I189"/>
      <c r="J189"/>
      <c r="K189"/>
      <c r="L189"/>
      <c r="M189"/>
      <c r="N189"/>
      <c r="O189"/>
      <c r="P189"/>
      <c r="Q189"/>
    </row>
    <row r="190" spans="1:17" ht="12.75" x14ac:dyDescent="0.2">
      <c r="A190"/>
      <c r="B190"/>
      <c r="C190"/>
      <c r="D190"/>
      <c r="E190"/>
      <c r="F190"/>
      <c r="G190"/>
      <c r="H190"/>
      <c r="I190"/>
      <c r="J190"/>
      <c r="K190"/>
      <c r="L190"/>
      <c r="M190"/>
      <c r="N190"/>
      <c r="O190"/>
      <c r="P190"/>
      <c r="Q190"/>
    </row>
    <row r="191" spans="1:17" x14ac:dyDescent="0.25">
      <c r="A191"/>
      <c r="B191"/>
      <c r="C191"/>
      <c r="D191"/>
      <c r="E191"/>
      <c r="F191"/>
    </row>
    <row r="192" spans="1:17" x14ac:dyDescent="0.25">
      <c r="A192"/>
      <c r="B192"/>
      <c r="C192"/>
      <c r="D192"/>
      <c r="E192"/>
      <c r="F192"/>
    </row>
    <row r="193" spans="1:6" x14ac:dyDescent="0.25">
      <c r="A193"/>
      <c r="B193"/>
      <c r="C193"/>
      <c r="D193"/>
      <c r="E193"/>
      <c r="F193"/>
    </row>
    <row r="194" spans="1:6" x14ac:dyDescent="0.25">
      <c r="A194"/>
      <c r="B194"/>
      <c r="C194"/>
      <c r="D194"/>
      <c r="E194"/>
      <c r="F194"/>
    </row>
    <row r="195" spans="1:6" x14ac:dyDescent="0.25">
      <c r="A195"/>
      <c r="B195"/>
      <c r="C195"/>
      <c r="D195"/>
      <c r="E195"/>
      <c r="F195"/>
    </row>
    <row r="196" spans="1:6" x14ac:dyDescent="0.25">
      <c r="A196"/>
      <c r="B196"/>
      <c r="C196"/>
      <c r="D196"/>
      <c r="E196"/>
      <c r="F196"/>
    </row>
    <row r="197" spans="1:6" x14ac:dyDescent="0.25">
      <c r="A197"/>
      <c r="B197"/>
      <c r="C197"/>
      <c r="D197"/>
      <c r="E197"/>
      <c r="F197"/>
    </row>
    <row r="198" spans="1:6" x14ac:dyDescent="0.25">
      <c r="A198"/>
      <c r="B198"/>
      <c r="C198"/>
      <c r="D198"/>
      <c r="E198"/>
      <c r="F198"/>
    </row>
    <row r="199" spans="1:6" x14ac:dyDescent="0.25">
      <c r="A199"/>
      <c r="B199"/>
      <c r="C199"/>
      <c r="D199"/>
      <c r="E199"/>
      <c r="F199"/>
    </row>
    <row r="200" spans="1:6" x14ac:dyDescent="0.25">
      <c r="A200"/>
      <c r="B200"/>
      <c r="C200"/>
      <c r="D200"/>
      <c r="E200"/>
      <c r="F200"/>
    </row>
    <row r="201" spans="1:6" x14ac:dyDescent="0.25">
      <c r="A201"/>
      <c r="B201"/>
      <c r="C201"/>
      <c r="D201"/>
      <c r="E201"/>
      <c r="F201"/>
    </row>
    <row r="202" spans="1:6" x14ac:dyDescent="0.25">
      <c r="A202"/>
      <c r="B202"/>
      <c r="C202"/>
      <c r="D202"/>
      <c r="E202"/>
      <c r="F202"/>
    </row>
    <row r="203" spans="1:6" x14ac:dyDescent="0.25">
      <c r="A203"/>
      <c r="B203"/>
      <c r="C203"/>
      <c r="D203"/>
      <c r="E203"/>
      <c r="F203"/>
    </row>
    <row r="204" spans="1:6" x14ac:dyDescent="0.25">
      <c r="A204"/>
      <c r="B204"/>
      <c r="C204"/>
      <c r="D204"/>
      <c r="E204"/>
      <c r="F204"/>
    </row>
    <row r="205" spans="1:6" x14ac:dyDescent="0.25">
      <c r="A205"/>
      <c r="B205"/>
      <c r="C205"/>
      <c r="D205"/>
      <c r="E205"/>
      <c r="F205"/>
    </row>
    <row r="206" spans="1:6" x14ac:dyDescent="0.25">
      <c r="A206"/>
      <c r="B206"/>
      <c r="C206"/>
      <c r="D206"/>
      <c r="E206"/>
      <c r="F206"/>
    </row>
    <row r="207" spans="1:6" x14ac:dyDescent="0.25">
      <c r="A207"/>
      <c r="B207"/>
      <c r="C207"/>
      <c r="D207"/>
      <c r="E207"/>
      <c r="F207"/>
    </row>
    <row r="208" spans="1:6" x14ac:dyDescent="0.25">
      <c r="A208"/>
      <c r="B208"/>
      <c r="C208"/>
      <c r="D208"/>
      <c r="E208"/>
      <c r="F208"/>
    </row>
    <row r="209" spans="1:6" x14ac:dyDescent="0.25">
      <c r="A209"/>
      <c r="B209"/>
      <c r="C209"/>
      <c r="D209"/>
      <c r="E209"/>
      <c r="F209"/>
    </row>
    <row r="210" spans="1:6" x14ac:dyDescent="0.25">
      <c r="A210"/>
      <c r="B210"/>
      <c r="C210"/>
      <c r="D210"/>
      <c r="E210"/>
      <c r="F210"/>
    </row>
    <row r="211" spans="1:6" x14ac:dyDescent="0.25">
      <c r="A211"/>
      <c r="B211"/>
      <c r="C211"/>
      <c r="D211"/>
      <c r="E211"/>
      <c r="F211"/>
    </row>
    <row r="212" spans="1:6" x14ac:dyDescent="0.25">
      <c r="A212"/>
      <c r="B212"/>
      <c r="C212"/>
      <c r="D212"/>
      <c r="E212"/>
      <c r="F212"/>
    </row>
    <row r="213" spans="1:6" x14ac:dyDescent="0.25">
      <c r="A213"/>
      <c r="B213"/>
      <c r="C213"/>
      <c r="D213"/>
      <c r="E213"/>
      <c r="F213"/>
    </row>
    <row r="214" spans="1:6" x14ac:dyDescent="0.25">
      <c r="A214"/>
      <c r="B214"/>
      <c r="C214"/>
      <c r="D214"/>
      <c r="E214"/>
      <c r="F214"/>
    </row>
    <row r="215" spans="1:6" x14ac:dyDescent="0.25">
      <c r="A215"/>
      <c r="B215"/>
      <c r="C215"/>
      <c r="D215"/>
      <c r="E215"/>
      <c r="F215"/>
    </row>
    <row r="216" spans="1:6" x14ac:dyDescent="0.25">
      <c r="A216"/>
      <c r="B216"/>
      <c r="C216"/>
      <c r="D216"/>
      <c r="E216"/>
      <c r="F216"/>
    </row>
    <row r="217" spans="1:6" x14ac:dyDescent="0.25">
      <c r="A217"/>
      <c r="B217"/>
      <c r="C217"/>
      <c r="D217"/>
      <c r="E217"/>
      <c r="F217"/>
    </row>
    <row r="218" spans="1:6" x14ac:dyDescent="0.25">
      <c r="A218"/>
      <c r="B218"/>
      <c r="C218"/>
      <c r="D218"/>
      <c r="E218"/>
      <c r="F218"/>
    </row>
    <row r="219" spans="1:6" x14ac:dyDescent="0.25">
      <c r="A219"/>
      <c r="B219"/>
      <c r="C219"/>
      <c r="D219"/>
      <c r="E219"/>
      <c r="F219"/>
    </row>
    <row r="220" spans="1:6" x14ac:dyDescent="0.25">
      <c r="A220"/>
      <c r="B220"/>
      <c r="C220"/>
      <c r="D220"/>
      <c r="E220"/>
      <c r="F220"/>
    </row>
    <row r="221" spans="1:6" x14ac:dyDescent="0.25">
      <c r="A221"/>
      <c r="B221"/>
      <c r="C221"/>
      <c r="D221"/>
      <c r="E221"/>
      <c r="F221"/>
    </row>
    <row r="222" spans="1:6" x14ac:dyDescent="0.25">
      <c r="A222"/>
      <c r="B222"/>
      <c r="C222"/>
      <c r="D222"/>
      <c r="E222"/>
      <c r="F222"/>
    </row>
    <row r="223" spans="1:6" x14ac:dyDescent="0.25">
      <c r="A223"/>
      <c r="B223"/>
      <c r="C223"/>
      <c r="D223"/>
      <c r="E223"/>
      <c r="F223"/>
    </row>
    <row r="224" spans="1:6" x14ac:dyDescent="0.25">
      <c r="A224"/>
      <c r="B224"/>
      <c r="C224"/>
      <c r="D224"/>
      <c r="E224"/>
      <c r="F224"/>
    </row>
    <row r="225" spans="1:6" x14ac:dyDescent="0.25">
      <c r="A225"/>
      <c r="B225"/>
      <c r="C225"/>
      <c r="D225"/>
      <c r="E225"/>
      <c r="F225"/>
    </row>
    <row r="226" spans="1:6" x14ac:dyDescent="0.25">
      <c r="A226"/>
      <c r="B226"/>
      <c r="C226"/>
      <c r="D226"/>
      <c r="E226"/>
      <c r="F226"/>
    </row>
    <row r="227" spans="1:6" x14ac:dyDescent="0.25">
      <c r="A227"/>
      <c r="B227"/>
      <c r="C227"/>
      <c r="D227"/>
      <c r="E227"/>
      <c r="F227"/>
    </row>
    <row r="228" spans="1:6" x14ac:dyDescent="0.25">
      <c r="A228"/>
      <c r="B228"/>
      <c r="C228"/>
      <c r="D228"/>
      <c r="E228"/>
      <c r="F228"/>
    </row>
    <row r="229" spans="1:6" x14ac:dyDescent="0.25">
      <c r="A229"/>
      <c r="B229"/>
      <c r="C229"/>
      <c r="D229"/>
      <c r="E229"/>
      <c r="F229"/>
    </row>
    <row r="230" spans="1:6" x14ac:dyDescent="0.25">
      <c r="A230"/>
      <c r="B230"/>
      <c r="C230"/>
      <c r="D230"/>
      <c r="E230"/>
      <c r="F230"/>
    </row>
    <row r="231" spans="1:6" x14ac:dyDescent="0.25">
      <c r="A231"/>
      <c r="B231"/>
      <c r="C231"/>
      <c r="D231"/>
      <c r="E231"/>
      <c r="F231"/>
    </row>
    <row r="232" spans="1:6" x14ac:dyDescent="0.25">
      <c r="A232"/>
      <c r="B232"/>
      <c r="C232"/>
      <c r="D232"/>
      <c r="E232"/>
      <c r="F232"/>
    </row>
    <row r="233" spans="1:6" x14ac:dyDescent="0.25">
      <c r="A233"/>
      <c r="B233"/>
      <c r="C233"/>
      <c r="D233"/>
      <c r="E233"/>
      <c r="F233"/>
    </row>
    <row r="234" spans="1:6" x14ac:dyDescent="0.25">
      <c r="A234"/>
      <c r="B234"/>
      <c r="C234"/>
      <c r="D234"/>
      <c r="E234"/>
      <c r="F234"/>
    </row>
    <row r="235" spans="1:6" x14ac:dyDescent="0.25">
      <c r="A235"/>
      <c r="B235"/>
      <c r="C235"/>
      <c r="D235"/>
      <c r="E235"/>
      <c r="F235"/>
    </row>
    <row r="236" spans="1:6" x14ac:dyDescent="0.25">
      <c r="A236"/>
      <c r="B236"/>
      <c r="C236"/>
      <c r="D236"/>
      <c r="E236"/>
      <c r="F236"/>
    </row>
    <row r="237" spans="1:6" x14ac:dyDescent="0.25">
      <c r="A237"/>
      <c r="B237"/>
      <c r="C237"/>
      <c r="D237"/>
      <c r="E237"/>
      <c r="F237"/>
    </row>
    <row r="238" spans="1:6" x14ac:dyDescent="0.25">
      <c r="A238"/>
      <c r="B238"/>
      <c r="C238"/>
      <c r="D238"/>
      <c r="E238"/>
      <c r="F238"/>
    </row>
    <row r="239" spans="1:6" x14ac:dyDescent="0.25">
      <c r="A239"/>
      <c r="B239"/>
      <c r="C239"/>
      <c r="D239"/>
      <c r="E239"/>
      <c r="F239"/>
    </row>
    <row r="240" spans="1:6" x14ac:dyDescent="0.25">
      <c r="A240"/>
      <c r="B240"/>
      <c r="C240"/>
      <c r="D240"/>
      <c r="E240"/>
      <c r="F240"/>
    </row>
    <row r="241" spans="1:6" x14ac:dyDescent="0.25">
      <c r="A241"/>
      <c r="B241"/>
      <c r="C241"/>
      <c r="D241"/>
      <c r="E241"/>
      <c r="F241"/>
    </row>
    <row r="242" spans="1:6" x14ac:dyDescent="0.25">
      <c r="A242"/>
      <c r="B242"/>
      <c r="C242"/>
      <c r="D242"/>
      <c r="E242"/>
      <c r="F242"/>
    </row>
    <row r="243" spans="1:6" x14ac:dyDescent="0.25">
      <c r="A243"/>
      <c r="B243"/>
      <c r="C243"/>
      <c r="D243"/>
      <c r="E243"/>
      <c r="F243"/>
    </row>
    <row r="244" spans="1:6" x14ac:dyDescent="0.25">
      <c r="A244"/>
      <c r="B244"/>
      <c r="C244"/>
      <c r="D244"/>
      <c r="E244"/>
      <c r="F244"/>
    </row>
    <row r="245" spans="1:6" x14ac:dyDescent="0.25">
      <c r="A245"/>
      <c r="B245"/>
      <c r="C245"/>
      <c r="D245"/>
      <c r="E245"/>
      <c r="F245"/>
    </row>
    <row r="246" spans="1:6" x14ac:dyDescent="0.25">
      <c r="A246"/>
      <c r="B246"/>
      <c r="C246"/>
      <c r="D246"/>
      <c r="E246"/>
      <c r="F246"/>
    </row>
    <row r="247" spans="1:6" x14ac:dyDescent="0.25">
      <c r="A247"/>
      <c r="B247"/>
      <c r="C247"/>
      <c r="D247"/>
      <c r="E247"/>
      <c r="F247"/>
    </row>
    <row r="248" spans="1:6" x14ac:dyDescent="0.25">
      <c r="A248"/>
      <c r="B248"/>
      <c r="C248"/>
      <c r="D248"/>
      <c r="E248"/>
      <c r="F248"/>
    </row>
    <row r="249" spans="1:6" x14ac:dyDescent="0.25">
      <c r="A249"/>
      <c r="B249"/>
      <c r="C249"/>
      <c r="D249"/>
      <c r="E249"/>
      <c r="F249"/>
    </row>
    <row r="250" spans="1:6" x14ac:dyDescent="0.25">
      <c r="A250"/>
      <c r="B250"/>
      <c r="C250"/>
      <c r="D250"/>
      <c r="E250"/>
      <c r="F250"/>
    </row>
    <row r="251" spans="1:6" x14ac:dyDescent="0.25">
      <c r="A251"/>
      <c r="B251"/>
      <c r="C251"/>
      <c r="D251"/>
      <c r="E251"/>
      <c r="F251"/>
    </row>
    <row r="252" spans="1:6" x14ac:dyDescent="0.25">
      <c r="A252"/>
      <c r="B252"/>
      <c r="C252"/>
      <c r="D252"/>
      <c r="E252"/>
      <c r="F252"/>
    </row>
    <row r="253" spans="1:6" x14ac:dyDescent="0.25">
      <c r="A253"/>
      <c r="B253"/>
      <c r="C253"/>
      <c r="D253"/>
      <c r="E253"/>
      <c r="F253"/>
    </row>
    <row r="254" spans="1:6" x14ac:dyDescent="0.25">
      <c r="A254"/>
      <c r="B254"/>
      <c r="C254"/>
      <c r="D254"/>
      <c r="E254"/>
      <c r="F254"/>
    </row>
    <row r="255" spans="1:6" x14ac:dyDescent="0.25">
      <c r="A255"/>
      <c r="B255"/>
      <c r="C255"/>
      <c r="D255"/>
      <c r="E255"/>
      <c r="F255"/>
    </row>
    <row r="256" spans="1:6" x14ac:dyDescent="0.25">
      <c r="A256"/>
      <c r="B256"/>
      <c r="C256"/>
      <c r="D256"/>
      <c r="E256"/>
      <c r="F256"/>
    </row>
    <row r="257" spans="1:6" x14ac:dyDescent="0.25">
      <c r="A257"/>
      <c r="B257"/>
      <c r="C257"/>
      <c r="D257"/>
      <c r="E257"/>
      <c r="F257"/>
    </row>
    <row r="258" spans="1:6" x14ac:dyDescent="0.25">
      <c r="A258"/>
      <c r="B258"/>
      <c r="C258"/>
      <c r="D258"/>
      <c r="E258"/>
      <c r="F258"/>
    </row>
    <row r="259" spans="1:6" x14ac:dyDescent="0.25">
      <c r="A259"/>
      <c r="B259"/>
      <c r="C259"/>
      <c r="D259"/>
      <c r="E259"/>
      <c r="F259"/>
    </row>
    <row r="260" spans="1:6" x14ac:dyDescent="0.25">
      <c r="A260"/>
      <c r="B260"/>
      <c r="C260"/>
      <c r="D260"/>
      <c r="E260"/>
      <c r="F260"/>
    </row>
    <row r="261" spans="1:6" x14ac:dyDescent="0.25">
      <c r="A261"/>
      <c r="B261"/>
      <c r="C261"/>
      <c r="D261"/>
      <c r="E261"/>
      <c r="F261"/>
    </row>
    <row r="262" spans="1:6" x14ac:dyDescent="0.25">
      <c r="A262"/>
      <c r="B262"/>
      <c r="C262"/>
      <c r="D262"/>
      <c r="E262"/>
      <c r="F262"/>
    </row>
    <row r="263" spans="1:6" x14ac:dyDescent="0.25">
      <c r="A263"/>
      <c r="B263"/>
      <c r="C263"/>
      <c r="D263"/>
      <c r="E263"/>
      <c r="F263"/>
    </row>
    <row r="264" spans="1:6" x14ac:dyDescent="0.25">
      <c r="A264"/>
      <c r="B264"/>
      <c r="C264"/>
      <c r="D264"/>
      <c r="E264"/>
      <c r="F264"/>
    </row>
    <row r="265" spans="1:6" x14ac:dyDescent="0.25">
      <c r="A265"/>
      <c r="B265"/>
      <c r="C265"/>
      <c r="D265"/>
      <c r="E265"/>
      <c r="F265"/>
    </row>
    <row r="266" spans="1:6" x14ac:dyDescent="0.25">
      <c r="A266"/>
      <c r="B266"/>
      <c r="C266"/>
      <c r="D266"/>
      <c r="E266"/>
      <c r="F266"/>
    </row>
    <row r="267" spans="1:6" x14ac:dyDescent="0.25">
      <c r="A267"/>
      <c r="B267"/>
      <c r="C267"/>
      <c r="D267"/>
      <c r="E267"/>
      <c r="F267"/>
    </row>
    <row r="268" spans="1:6" x14ac:dyDescent="0.25">
      <c r="A268"/>
      <c r="B268"/>
      <c r="C268"/>
      <c r="D268"/>
      <c r="E268"/>
      <c r="F268"/>
    </row>
    <row r="269" spans="1:6" x14ac:dyDescent="0.25">
      <c r="A269"/>
      <c r="B269"/>
      <c r="C269"/>
      <c r="D269"/>
      <c r="E269"/>
      <c r="F269"/>
    </row>
    <row r="270" spans="1:6" x14ac:dyDescent="0.25">
      <c r="A270"/>
      <c r="B270"/>
      <c r="C270"/>
      <c r="D270"/>
      <c r="E270"/>
      <c r="F270"/>
    </row>
    <row r="271" spans="1:6" x14ac:dyDescent="0.25">
      <c r="A271"/>
      <c r="B271"/>
      <c r="C271"/>
      <c r="D271"/>
      <c r="E271"/>
      <c r="F271"/>
    </row>
    <row r="272" spans="1:6" x14ac:dyDescent="0.25">
      <c r="A272"/>
      <c r="B272"/>
      <c r="C272"/>
      <c r="D272"/>
      <c r="E272"/>
      <c r="F272"/>
    </row>
    <row r="273" spans="1:6" x14ac:dyDescent="0.25">
      <c r="A273"/>
      <c r="B273"/>
      <c r="C273"/>
      <c r="D273"/>
      <c r="E273"/>
      <c r="F273"/>
    </row>
    <row r="274" spans="1:6" x14ac:dyDescent="0.25">
      <c r="A274"/>
      <c r="B274"/>
      <c r="C274"/>
      <c r="D274"/>
      <c r="E274"/>
      <c r="F274"/>
    </row>
    <row r="275" spans="1:6" x14ac:dyDescent="0.25">
      <c r="A275"/>
      <c r="B275"/>
      <c r="C275"/>
      <c r="D275"/>
      <c r="E275"/>
      <c r="F275"/>
    </row>
    <row r="276" spans="1:6" x14ac:dyDescent="0.25">
      <c r="A276"/>
      <c r="B276"/>
      <c r="C276"/>
      <c r="D276"/>
      <c r="E276"/>
      <c r="F276"/>
    </row>
    <row r="277" spans="1:6" x14ac:dyDescent="0.25">
      <c r="A277"/>
      <c r="B277"/>
      <c r="C277"/>
      <c r="D277"/>
      <c r="E277"/>
      <c r="F277"/>
    </row>
    <row r="278" spans="1:6" x14ac:dyDescent="0.25">
      <c r="A278"/>
      <c r="B278"/>
      <c r="C278"/>
      <c r="D278"/>
      <c r="E278"/>
      <c r="F278"/>
    </row>
    <row r="279" spans="1:6" x14ac:dyDescent="0.25">
      <c r="A279"/>
      <c r="B279"/>
      <c r="C279"/>
      <c r="D279"/>
      <c r="E279"/>
      <c r="F279"/>
    </row>
    <row r="280" spans="1:6" x14ac:dyDescent="0.25">
      <c r="A280"/>
      <c r="B280"/>
      <c r="C280"/>
      <c r="D280"/>
      <c r="E280"/>
      <c r="F280"/>
    </row>
    <row r="281" spans="1:6" x14ac:dyDescent="0.25">
      <c r="A281"/>
      <c r="B281"/>
      <c r="C281"/>
      <c r="D281"/>
      <c r="E281"/>
      <c r="F281"/>
    </row>
    <row r="282" spans="1:6" x14ac:dyDescent="0.25">
      <c r="A282"/>
      <c r="B282"/>
      <c r="C282"/>
      <c r="D282"/>
      <c r="E282"/>
      <c r="F282"/>
    </row>
    <row r="283" spans="1:6" x14ac:dyDescent="0.25">
      <c r="A283"/>
      <c r="B283"/>
      <c r="C283"/>
      <c r="D283"/>
      <c r="E283"/>
      <c r="F283"/>
    </row>
    <row r="284" spans="1:6" x14ac:dyDescent="0.25">
      <c r="A284"/>
      <c r="B284"/>
      <c r="C284"/>
      <c r="D284"/>
      <c r="E284"/>
      <c r="F284"/>
    </row>
    <row r="285" spans="1:6" x14ac:dyDescent="0.25">
      <c r="A285"/>
      <c r="B285"/>
      <c r="C285"/>
      <c r="D285"/>
      <c r="E285"/>
      <c r="F285"/>
    </row>
    <row r="286" spans="1:6" x14ac:dyDescent="0.25">
      <c r="A286"/>
      <c r="B286"/>
      <c r="C286"/>
      <c r="D286"/>
      <c r="E286"/>
      <c r="F286"/>
    </row>
    <row r="287" spans="1:6" x14ac:dyDescent="0.25">
      <c r="A287"/>
      <c r="B287"/>
      <c r="C287"/>
      <c r="D287"/>
      <c r="E287"/>
      <c r="F287"/>
    </row>
    <row r="288" spans="1:6" x14ac:dyDescent="0.25">
      <c r="A288"/>
      <c r="B288"/>
      <c r="C288"/>
      <c r="D288"/>
      <c r="E288"/>
      <c r="F288"/>
    </row>
    <row r="289" spans="1:6" x14ac:dyDescent="0.25">
      <c r="A289"/>
      <c r="B289"/>
      <c r="C289"/>
      <c r="D289"/>
      <c r="E289"/>
      <c r="F289"/>
    </row>
    <row r="290" spans="1:6" x14ac:dyDescent="0.25">
      <c r="A290"/>
      <c r="B290"/>
      <c r="C290"/>
      <c r="D290"/>
      <c r="E290"/>
      <c r="F290"/>
    </row>
    <row r="291" spans="1:6" x14ac:dyDescent="0.25">
      <c r="A291"/>
      <c r="B291"/>
      <c r="C291"/>
      <c r="D291"/>
      <c r="E291"/>
      <c r="F291"/>
    </row>
    <row r="292" spans="1:6" x14ac:dyDescent="0.25">
      <c r="A292"/>
      <c r="B292"/>
      <c r="C292"/>
      <c r="D292"/>
      <c r="E292"/>
      <c r="F292"/>
    </row>
    <row r="293" spans="1:6" x14ac:dyDescent="0.25">
      <c r="A293"/>
      <c r="B293"/>
      <c r="C293"/>
      <c r="D293"/>
      <c r="E293"/>
      <c r="F293"/>
    </row>
    <row r="294" spans="1:6" x14ac:dyDescent="0.25">
      <c r="A294"/>
      <c r="B294"/>
      <c r="C294"/>
      <c r="D294"/>
      <c r="E294"/>
      <c r="F294"/>
    </row>
    <row r="295" spans="1:6" x14ac:dyDescent="0.25">
      <c r="A295"/>
      <c r="B295"/>
      <c r="C295"/>
      <c r="D295"/>
      <c r="E295"/>
      <c r="F295"/>
    </row>
    <row r="296" spans="1:6" x14ac:dyDescent="0.25">
      <c r="A296"/>
      <c r="B296"/>
      <c r="C296"/>
      <c r="D296"/>
      <c r="E296"/>
      <c r="F296"/>
    </row>
    <row r="297" spans="1:6" x14ac:dyDescent="0.25">
      <c r="A297"/>
      <c r="B297"/>
      <c r="C297"/>
      <c r="D297"/>
      <c r="E297"/>
      <c r="F297"/>
    </row>
    <row r="298" spans="1:6" x14ac:dyDescent="0.25">
      <c r="A298"/>
      <c r="B298"/>
      <c r="C298"/>
      <c r="D298"/>
      <c r="E298"/>
      <c r="F298"/>
    </row>
    <row r="299" spans="1:6" x14ac:dyDescent="0.25">
      <c r="A299"/>
      <c r="B299"/>
      <c r="C299"/>
      <c r="D299"/>
      <c r="E299"/>
      <c r="F299"/>
    </row>
    <row r="300" spans="1:6" x14ac:dyDescent="0.25">
      <c r="A300"/>
      <c r="B300"/>
      <c r="C300"/>
      <c r="D300"/>
      <c r="E300"/>
      <c r="F300"/>
    </row>
    <row r="301" spans="1:6" x14ac:dyDescent="0.25">
      <c r="A301"/>
      <c r="B301"/>
      <c r="C301"/>
      <c r="D301"/>
      <c r="E301"/>
      <c r="F301"/>
    </row>
    <row r="302" spans="1:6" x14ac:dyDescent="0.25">
      <c r="A302"/>
      <c r="B302"/>
      <c r="C302"/>
      <c r="D302"/>
      <c r="E302"/>
      <c r="F302"/>
    </row>
    <row r="303" spans="1:6" x14ac:dyDescent="0.25">
      <c r="A303"/>
      <c r="B303"/>
      <c r="C303"/>
      <c r="D303"/>
      <c r="E303"/>
      <c r="F303"/>
    </row>
    <row r="304" spans="1:6" x14ac:dyDescent="0.25">
      <c r="A304"/>
      <c r="B304"/>
      <c r="C304"/>
      <c r="D304"/>
      <c r="E304"/>
      <c r="F304"/>
    </row>
    <row r="305" spans="1:6" x14ac:dyDescent="0.25">
      <c r="A305"/>
      <c r="B305"/>
      <c r="C305"/>
      <c r="D305"/>
      <c r="E305"/>
      <c r="F305"/>
    </row>
    <row r="306" spans="1:6" x14ac:dyDescent="0.25">
      <c r="A306"/>
      <c r="B306"/>
      <c r="C306"/>
      <c r="D306"/>
      <c r="E306"/>
      <c r="F306"/>
    </row>
    <row r="307" spans="1:6" x14ac:dyDescent="0.25">
      <c r="A307"/>
      <c r="B307"/>
      <c r="C307"/>
      <c r="D307"/>
      <c r="E307"/>
      <c r="F307"/>
    </row>
    <row r="308" spans="1:6" x14ac:dyDescent="0.25">
      <c r="A308"/>
      <c r="B308"/>
      <c r="C308"/>
      <c r="D308"/>
      <c r="E308"/>
      <c r="F308"/>
    </row>
    <row r="309" spans="1:6" x14ac:dyDescent="0.25">
      <c r="A309"/>
      <c r="B309"/>
      <c r="C309"/>
      <c r="D309"/>
      <c r="E309"/>
      <c r="F309"/>
    </row>
    <row r="310" spans="1:6" x14ac:dyDescent="0.25">
      <c r="A310"/>
      <c r="B310"/>
      <c r="C310"/>
      <c r="D310"/>
      <c r="E310"/>
      <c r="F310"/>
    </row>
    <row r="311" spans="1:6" x14ac:dyDescent="0.25">
      <c r="A311"/>
      <c r="B311"/>
      <c r="C311"/>
      <c r="D311"/>
      <c r="E311"/>
      <c r="F311"/>
    </row>
    <row r="312" spans="1:6" x14ac:dyDescent="0.25">
      <c r="A312"/>
      <c r="B312"/>
      <c r="C312"/>
      <c r="D312"/>
      <c r="E312"/>
      <c r="F312"/>
    </row>
    <row r="313" spans="1:6" x14ac:dyDescent="0.25">
      <c r="A313"/>
      <c r="B313"/>
      <c r="C313"/>
      <c r="D313"/>
      <c r="E313"/>
      <c r="F313"/>
    </row>
    <row r="314" spans="1:6" x14ac:dyDescent="0.25">
      <c r="A314"/>
      <c r="B314"/>
      <c r="C314"/>
      <c r="D314"/>
      <c r="E314"/>
      <c r="F314"/>
    </row>
    <row r="315" spans="1:6" x14ac:dyDescent="0.25">
      <c r="A315"/>
      <c r="B315"/>
      <c r="C315"/>
      <c r="D315"/>
      <c r="E315"/>
      <c r="F315"/>
    </row>
    <row r="316" spans="1:6" x14ac:dyDescent="0.25">
      <c r="A316"/>
      <c r="B316"/>
      <c r="C316"/>
      <c r="D316"/>
      <c r="E316"/>
      <c r="F316"/>
    </row>
    <row r="317" spans="1:6" x14ac:dyDescent="0.25">
      <c r="A317"/>
      <c r="B317"/>
      <c r="C317"/>
      <c r="D317"/>
      <c r="E317"/>
      <c r="F317"/>
    </row>
    <row r="318" spans="1:6" x14ac:dyDescent="0.25">
      <c r="A318"/>
      <c r="B318"/>
      <c r="C318"/>
      <c r="D318"/>
      <c r="E318"/>
      <c r="F318"/>
    </row>
    <row r="319" spans="1:6" x14ac:dyDescent="0.25">
      <c r="A319"/>
      <c r="B319"/>
      <c r="C319"/>
      <c r="D319"/>
      <c r="E319"/>
      <c r="F319"/>
    </row>
    <row r="320" spans="1:6" x14ac:dyDescent="0.25">
      <c r="A320"/>
      <c r="B320"/>
      <c r="C320"/>
      <c r="D320"/>
      <c r="E320"/>
      <c r="F320"/>
    </row>
    <row r="321" spans="1:6" x14ac:dyDescent="0.25">
      <c r="A321"/>
      <c r="B321"/>
      <c r="C321"/>
      <c r="D321"/>
      <c r="E321"/>
      <c r="F321"/>
    </row>
    <row r="322" spans="1:6" x14ac:dyDescent="0.25">
      <c r="A322"/>
      <c r="B322"/>
      <c r="C322"/>
      <c r="D322"/>
      <c r="E322"/>
      <c r="F322"/>
    </row>
    <row r="323" spans="1:6" x14ac:dyDescent="0.25">
      <c r="A323"/>
      <c r="B323"/>
      <c r="C323"/>
      <c r="D323"/>
      <c r="E323"/>
      <c r="F323"/>
    </row>
    <row r="324" spans="1:6" x14ac:dyDescent="0.25">
      <c r="A324"/>
      <c r="B324"/>
      <c r="C324"/>
      <c r="D324"/>
      <c r="E324"/>
      <c r="F324"/>
    </row>
    <row r="325" spans="1:6" x14ac:dyDescent="0.25">
      <c r="A325"/>
      <c r="B325"/>
      <c r="C325"/>
      <c r="D325"/>
      <c r="E325"/>
      <c r="F325"/>
    </row>
    <row r="326" spans="1:6" x14ac:dyDescent="0.25">
      <c r="A326"/>
      <c r="B326"/>
      <c r="C326"/>
      <c r="D326"/>
      <c r="E326"/>
      <c r="F326"/>
    </row>
    <row r="327" spans="1:6" x14ac:dyDescent="0.25">
      <c r="A327"/>
      <c r="B327"/>
      <c r="C327"/>
      <c r="D327"/>
      <c r="E327"/>
      <c r="F327"/>
    </row>
    <row r="328" spans="1:6" x14ac:dyDescent="0.25">
      <c r="A328"/>
      <c r="B328"/>
      <c r="C328"/>
      <c r="D328"/>
      <c r="E328"/>
      <c r="F328"/>
    </row>
    <row r="329" spans="1:6" x14ac:dyDescent="0.25">
      <c r="A329"/>
      <c r="B329"/>
      <c r="C329"/>
      <c r="D329"/>
      <c r="E329"/>
      <c r="F329"/>
    </row>
    <row r="330" spans="1:6" x14ac:dyDescent="0.25">
      <c r="A330"/>
      <c r="B330"/>
      <c r="C330"/>
      <c r="D330"/>
      <c r="E330"/>
      <c r="F330"/>
    </row>
    <row r="331" spans="1:6" x14ac:dyDescent="0.25">
      <c r="A331"/>
      <c r="B331"/>
      <c r="C331"/>
      <c r="D331"/>
      <c r="E331"/>
      <c r="F331"/>
    </row>
    <row r="332" spans="1:6" x14ac:dyDescent="0.25">
      <c r="A332"/>
      <c r="B332"/>
      <c r="C332"/>
      <c r="D332"/>
      <c r="E332"/>
      <c r="F332"/>
    </row>
    <row r="333" spans="1:6" x14ac:dyDescent="0.25">
      <c r="A333"/>
      <c r="B333"/>
      <c r="C333"/>
      <c r="D333"/>
      <c r="E333"/>
      <c r="F333"/>
    </row>
    <row r="334" spans="1:6" x14ac:dyDescent="0.25">
      <c r="A334"/>
      <c r="B334"/>
      <c r="C334"/>
      <c r="D334"/>
      <c r="E334"/>
      <c r="F334"/>
    </row>
    <row r="335" spans="1:6" x14ac:dyDescent="0.25">
      <c r="A335"/>
      <c r="B335"/>
      <c r="C335"/>
      <c r="D335"/>
      <c r="E335"/>
      <c r="F335"/>
    </row>
    <row r="336" spans="1:6" x14ac:dyDescent="0.25">
      <c r="A336"/>
      <c r="B336"/>
      <c r="C336"/>
      <c r="D336"/>
      <c r="E336"/>
      <c r="F336"/>
    </row>
    <row r="337" spans="1:6" x14ac:dyDescent="0.25">
      <c r="A337"/>
      <c r="B337"/>
      <c r="C337"/>
      <c r="D337"/>
      <c r="E337"/>
      <c r="F337"/>
    </row>
    <row r="338" spans="1:6" x14ac:dyDescent="0.25">
      <c r="A338"/>
      <c r="B338"/>
      <c r="C338"/>
      <c r="D338"/>
      <c r="E338"/>
      <c r="F338"/>
    </row>
    <row r="339" spans="1:6" x14ac:dyDescent="0.25">
      <c r="A339"/>
      <c r="B339"/>
      <c r="C339"/>
      <c r="D339"/>
      <c r="E339"/>
      <c r="F339"/>
    </row>
    <row r="340" spans="1:6" x14ac:dyDescent="0.25">
      <c r="A340"/>
      <c r="B340"/>
      <c r="C340"/>
      <c r="D340"/>
      <c r="E340"/>
      <c r="F340"/>
    </row>
    <row r="341" spans="1:6" x14ac:dyDescent="0.25">
      <c r="A341"/>
      <c r="B341"/>
      <c r="C341"/>
      <c r="D341"/>
      <c r="E341"/>
      <c r="F341"/>
    </row>
    <row r="342" spans="1:6" x14ac:dyDescent="0.25">
      <c r="A342"/>
      <c r="B342"/>
      <c r="C342"/>
      <c r="D342"/>
      <c r="E342"/>
      <c r="F342"/>
    </row>
    <row r="343" spans="1:6" x14ac:dyDescent="0.25">
      <c r="A343"/>
      <c r="B343"/>
      <c r="C343"/>
      <c r="D343"/>
      <c r="E343"/>
      <c r="F343"/>
    </row>
    <row r="344" spans="1:6" x14ac:dyDescent="0.25">
      <c r="A344"/>
      <c r="B344"/>
      <c r="C344"/>
      <c r="D344"/>
      <c r="E344"/>
      <c r="F344"/>
    </row>
    <row r="345" spans="1:6" x14ac:dyDescent="0.25">
      <c r="A345"/>
      <c r="B345"/>
      <c r="C345"/>
      <c r="D345"/>
      <c r="E345"/>
      <c r="F345"/>
    </row>
    <row r="346" spans="1:6" x14ac:dyDescent="0.25">
      <c r="A346"/>
      <c r="B346"/>
      <c r="C346"/>
      <c r="D346"/>
      <c r="E346"/>
      <c r="F346"/>
    </row>
    <row r="347" spans="1:6" x14ac:dyDescent="0.25">
      <c r="A347"/>
      <c r="B347"/>
      <c r="C347"/>
      <c r="D347"/>
      <c r="E347"/>
      <c r="F347"/>
    </row>
    <row r="348" spans="1:6" x14ac:dyDescent="0.25">
      <c r="A348"/>
      <c r="B348"/>
      <c r="C348"/>
      <c r="D348"/>
      <c r="E348"/>
      <c r="F348"/>
    </row>
    <row r="349" spans="1:6" x14ac:dyDescent="0.25">
      <c r="A349"/>
      <c r="B349"/>
      <c r="C349"/>
      <c r="D349"/>
      <c r="E349"/>
      <c r="F349"/>
    </row>
    <row r="350" spans="1:6" x14ac:dyDescent="0.25">
      <c r="A350"/>
      <c r="B350"/>
      <c r="C350"/>
      <c r="D350"/>
      <c r="E350"/>
      <c r="F350"/>
    </row>
    <row r="351" spans="1:6" x14ac:dyDescent="0.25">
      <c r="A351"/>
      <c r="B351"/>
      <c r="C351"/>
      <c r="D351"/>
      <c r="E351"/>
      <c r="F351"/>
    </row>
    <row r="352" spans="1:6" x14ac:dyDescent="0.25">
      <c r="A352"/>
      <c r="B352"/>
      <c r="C352"/>
      <c r="D352"/>
      <c r="E352"/>
      <c r="F352"/>
    </row>
    <row r="353" spans="1:6" x14ac:dyDescent="0.25">
      <c r="A353"/>
      <c r="B353"/>
      <c r="C353"/>
      <c r="D353"/>
      <c r="E353"/>
      <c r="F353"/>
    </row>
    <row r="354" spans="1:6" x14ac:dyDescent="0.25">
      <c r="A354"/>
      <c r="B354"/>
      <c r="C354"/>
      <c r="D354"/>
      <c r="E354"/>
      <c r="F354"/>
    </row>
    <row r="355" spans="1:6" x14ac:dyDescent="0.25">
      <c r="A355"/>
      <c r="B355"/>
      <c r="C355"/>
      <c r="D355"/>
      <c r="E355"/>
      <c r="F355"/>
    </row>
    <row r="356" spans="1:6" x14ac:dyDescent="0.25">
      <c r="A356"/>
      <c r="B356"/>
      <c r="C356"/>
      <c r="D356"/>
      <c r="E356"/>
      <c r="F356"/>
    </row>
    <row r="357" spans="1:6" x14ac:dyDescent="0.25">
      <c r="A357"/>
      <c r="B357"/>
      <c r="C357"/>
      <c r="D357"/>
      <c r="E357"/>
      <c r="F357"/>
    </row>
    <row r="358" spans="1:6" x14ac:dyDescent="0.25">
      <c r="A358"/>
      <c r="B358"/>
      <c r="C358"/>
      <c r="D358"/>
      <c r="E358"/>
      <c r="F358"/>
    </row>
    <row r="359" spans="1:6" x14ac:dyDescent="0.25">
      <c r="A359"/>
      <c r="B359"/>
      <c r="C359"/>
      <c r="D359"/>
      <c r="E359"/>
      <c r="F359"/>
    </row>
    <row r="360" spans="1:6" x14ac:dyDescent="0.25">
      <c r="A360"/>
      <c r="B360"/>
      <c r="C360"/>
      <c r="D360"/>
      <c r="E360"/>
      <c r="F360"/>
    </row>
    <row r="361" spans="1:6" x14ac:dyDescent="0.25">
      <c r="A361"/>
      <c r="B361"/>
      <c r="C361"/>
      <c r="D361"/>
      <c r="E361"/>
      <c r="F361"/>
    </row>
    <row r="362" spans="1:6" x14ac:dyDescent="0.25">
      <c r="A362"/>
      <c r="B362"/>
      <c r="C362"/>
      <c r="D362"/>
      <c r="E362"/>
      <c r="F362"/>
    </row>
    <row r="363" spans="1:6" x14ac:dyDescent="0.25">
      <c r="A363"/>
      <c r="B363"/>
      <c r="C363"/>
      <c r="D363"/>
      <c r="E363"/>
      <c r="F363"/>
    </row>
    <row r="364" spans="1:6" x14ac:dyDescent="0.25">
      <c r="A364"/>
      <c r="B364"/>
      <c r="C364"/>
      <c r="D364"/>
      <c r="E364"/>
      <c r="F364"/>
    </row>
    <row r="365" spans="1:6" x14ac:dyDescent="0.25">
      <c r="A365"/>
      <c r="B365"/>
      <c r="C365"/>
      <c r="D365"/>
      <c r="E365"/>
      <c r="F365"/>
    </row>
    <row r="366" spans="1:6" x14ac:dyDescent="0.25">
      <c r="A366"/>
      <c r="B366"/>
      <c r="C366"/>
      <c r="D366"/>
      <c r="E366"/>
      <c r="F366"/>
    </row>
    <row r="367" spans="1:6" x14ac:dyDescent="0.25">
      <c r="A367"/>
      <c r="B367"/>
      <c r="C367"/>
      <c r="D367"/>
      <c r="E367"/>
      <c r="F367"/>
    </row>
    <row r="368" spans="1:6" x14ac:dyDescent="0.25">
      <c r="A368"/>
      <c r="B368"/>
      <c r="C368"/>
      <c r="D368"/>
      <c r="E368"/>
      <c r="F368"/>
    </row>
    <row r="369" spans="1:6" x14ac:dyDescent="0.25">
      <c r="A369"/>
      <c r="B369"/>
      <c r="C369"/>
      <c r="D369"/>
      <c r="E369"/>
      <c r="F369"/>
    </row>
    <row r="370" spans="1:6" x14ac:dyDescent="0.25">
      <c r="A370"/>
      <c r="B370"/>
      <c r="C370"/>
      <c r="D370"/>
      <c r="E370"/>
      <c r="F370"/>
    </row>
    <row r="371" spans="1:6" x14ac:dyDescent="0.25">
      <c r="A371"/>
      <c r="B371"/>
      <c r="C371"/>
      <c r="D371"/>
      <c r="E371"/>
      <c r="F371"/>
    </row>
    <row r="372" spans="1:6" x14ac:dyDescent="0.25">
      <c r="A372"/>
      <c r="B372"/>
      <c r="C372"/>
      <c r="D372"/>
      <c r="E372"/>
      <c r="F372"/>
    </row>
    <row r="373" spans="1:6" x14ac:dyDescent="0.25">
      <c r="A373"/>
      <c r="B373"/>
      <c r="C373"/>
      <c r="D373"/>
      <c r="E373"/>
      <c r="F373"/>
    </row>
    <row r="374" spans="1:6" x14ac:dyDescent="0.25">
      <c r="A374"/>
      <c r="B374"/>
      <c r="C374"/>
      <c r="D374"/>
      <c r="E374"/>
      <c r="F374"/>
    </row>
    <row r="375" spans="1:6" x14ac:dyDescent="0.25">
      <c r="A375"/>
      <c r="B375"/>
      <c r="C375"/>
      <c r="D375"/>
      <c r="E375"/>
      <c r="F375"/>
    </row>
    <row r="376" spans="1:6" x14ac:dyDescent="0.25">
      <c r="A376"/>
      <c r="B376"/>
      <c r="C376"/>
      <c r="D376"/>
      <c r="E376"/>
      <c r="F376"/>
    </row>
    <row r="377" spans="1:6" x14ac:dyDescent="0.25">
      <c r="A377"/>
      <c r="B377"/>
      <c r="C377"/>
      <c r="D377"/>
      <c r="E377"/>
      <c r="F377"/>
    </row>
    <row r="378" spans="1:6" x14ac:dyDescent="0.25">
      <c r="A378"/>
      <c r="B378"/>
      <c r="C378"/>
      <c r="D378"/>
      <c r="E378"/>
      <c r="F378"/>
    </row>
    <row r="379" spans="1:6" x14ac:dyDescent="0.25">
      <c r="A379"/>
      <c r="B379"/>
      <c r="C379"/>
      <c r="D379"/>
      <c r="E379"/>
      <c r="F379"/>
    </row>
    <row r="380" spans="1:6" x14ac:dyDescent="0.25">
      <c r="A380"/>
      <c r="B380"/>
      <c r="C380"/>
      <c r="D380"/>
      <c r="E380"/>
      <c r="F380"/>
    </row>
    <row r="381" spans="1:6" x14ac:dyDescent="0.25">
      <c r="A381"/>
      <c r="B381"/>
      <c r="C381"/>
      <c r="D381"/>
      <c r="E381"/>
      <c r="F381"/>
    </row>
    <row r="382" spans="1:6" x14ac:dyDescent="0.25">
      <c r="A382"/>
      <c r="B382"/>
      <c r="C382"/>
      <c r="D382"/>
      <c r="E382"/>
      <c r="F382"/>
    </row>
    <row r="383" spans="1:6" x14ac:dyDescent="0.25">
      <c r="A383"/>
      <c r="B383"/>
      <c r="C383"/>
      <c r="D383"/>
      <c r="E383"/>
      <c r="F383"/>
    </row>
    <row r="384" spans="1:6" x14ac:dyDescent="0.25">
      <c r="A384"/>
      <c r="B384"/>
      <c r="C384"/>
      <c r="D384"/>
      <c r="E384"/>
      <c r="F384"/>
    </row>
    <row r="385" spans="1:6" x14ac:dyDescent="0.25">
      <c r="A385"/>
      <c r="B385"/>
      <c r="C385"/>
      <c r="D385"/>
      <c r="E385"/>
      <c r="F385"/>
    </row>
    <row r="386" spans="1:6" x14ac:dyDescent="0.25">
      <c r="A386"/>
      <c r="B386"/>
      <c r="C386"/>
      <c r="D386"/>
      <c r="E386"/>
      <c r="F386"/>
    </row>
    <row r="387" spans="1:6" x14ac:dyDescent="0.25">
      <c r="A387"/>
      <c r="B387"/>
      <c r="C387"/>
      <c r="D387"/>
      <c r="E387"/>
      <c r="F387"/>
    </row>
    <row r="388" spans="1:6" x14ac:dyDescent="0.25">
      <c r="A388"/>
      <c r="B388"/>
      <c r="C388"/>
      <c r="D388"/>
      <c r="E388"/>
      <c r="F388"/>
    </row>
    <row r="389" spans="1:6" x14ac:dyDescent="0.25">
      <c r="A389"/>
      <c r="B389"/>
      <c r="C389"/>
      <c r="D389"/>
      <c r="E389"/>
      <c r="F389"/>
    </row>
    <row r="390" spans="1:6" x14ac:dyDescent="0.25">
      <c r="A390"/>
      <c r="B390"/>
      <c r="C390"/>
      <c r="D390"/>
      <c r="E390"/>
      <c r="F390"/>
    </row>
    <row r="391" spans="1:6" x14ac:dyDescent="0.25">
      <c r="A391"/>
      <c r="B391"/>
      <c r="C391"/>
      <c r="D391"/>
      <c r="E391"/>
      <c r="F391"/>
    </row>
    <row r="392" spans="1:6" x14ac:dyDescent="0.25">
      <c r="A392"/>
      <c r="B392"/>
      <c r="C392"/>
      <c r="D392"/>
      <c r="E392"/>
      <c r="F392"/>
    </row>
    <row r="393" spans="1:6" x14ac:dyDescent="0.25">
      <c r="A393"/>
      <c r="B393"/>
      <c r="C393"/>
      <c r="D393"/>
      <c r="E393"/>
      <c r="F393"/>
    </row>
    <row r="394" spans="1:6" x14ac:dyDescent="0.25">
      <c r="A394"/>
      <c r="B394"/>
      <c r="C394"/>
      <c r="D394"/>
      <c r="E394"/>
      <c r="F394"/>
    </row>
    <row r="395" spans="1:6" x14ac:dyDescent="0.25">
      <c r="A395"/>
      <c r="B395"/>
      <c r="C395"/>
      <c r="D395"/>
      <c r="E395"/>
      <c r="F395"/>
    </row>
    <row r="396" spans="1:6" x14ac:dyDescent="0.25">
      <c r="A396"/>
      <c r="B396"/>
      <c r="C396"/>
      <c r="D396"/>
      <c r="E396"/>
      <c r="F396"/>
    </row>
    <row r="397" spans="1:6" x14ac:dyDescent="0.25">
      <c r="A397"/>
      <c r="B397"/>
      <c r="C397"/>
      <c r="D397"/>
      <c r="E397"/>
      <c r="F397"/>
    </row>
    <row r="398" spans="1:6" x14ac:dyDescent="0.25">
      <c r="A398"/>
      <c r="B398"/>
      <c r="C398"/>
      <c r="D398"/>
      <c r="E398"/>
      <c r="F398"/>
    </row>
    <row r="399" spans="1:6" x14ac:dyDescent="0.25">
      <c r="A399"/>
      <c r="B399"/>
      <c r="C399"/>
      <c r="D399"/>
      <c r="E399"/>
      <c r="F399"/>
    </row>
    <row r="400" spans="1:6" x14ac:dyDescent="0.25">
      <c r="A400"/>
      <c r="B400"/>
      <c r="C400"/>
      <c r="D400"/>
      <c r="E400"/>
      <c r="F400"/>
    </row>
    <row r="401" spans="1:6" x14ac:dyDescent="0.25">
      <c r="A401"/>
      <c r="B401"/>
      <c r="C401"/>
      <c r="D401"/>
      <c r="E401"/>
      <c r="F401"/>
    </row>
    <row r="402" spans="1:6" x14ac:dyDescent="0.25">
      <c r="A402"/>
      <c r="B402"/>
      <c r="C402"/>
      <c r="D402"/>
      <c r="E402"/>
      <c r="F402"/>
    </row>
    <row r="403" spans="1:6" x14ac:dyDescent="0.25">
      <c r="A403"/>
      <c r="B403"/>
      <c r="C403"/>
      <c r="D403"/>
      <c r="E403"/>
      <c r="F403"/>
    </row>
    <row r="404" spans="1:6" x14ac:dyDescent="0.25">
      <c r="A404"/>
      <c r="B404"/>
      <c r="C404"/>
      <c r="D404"/>
      <c r="E404"/>
      <c r="F404"/>
    </row>
    <row r="405" spans="1:6" x14ac:dyDescent="0.25">
      <c r="A405"/>
      <c r="B405"/>
      <c r="C405"/>
      <c r="D405"/>
      <c r="E405"/>
      <c r="F405"/>
    </row>
    <row r="406" spans="1:6" x14ac:dyDescent="0.25">
      <c r="A406"/>
      <c r="B406"/>
      <c r="C406"/>
      <c r="D406"/>
      <c r="E406"/>
      <c r="F406"/>
    </row>
    <row r="407" spans="1:6" x14ac:dyDescent="0.25">
      <c r="A407"/>
      <c r="B407"/>
      <c r="C407"/>
      <c r="D407"/>
      <c r="E407"/>
      <c r="F407"/>
    </row>
    <row r="408" spans="1:6" x14ac:dyDescent="0.25">
      <c r="A408"/>
      <c r="B408"/>
      <c r="C408"/>
      <c r="D408"/>
      <c r="E408"/>
      <c r="F408"/>
    </row>
    <row r="409" spans="1:6" x14ac:dyDescent="0.25">
      <c r="A409"/>
      <c r="B409"/>
      <c r="C409"/>
      <c r="D409"/>
      <c r="E409"/>
      <c r="F409"/>
    </row>
    <row r="410" spans="1:6" x14ac:dyDescent="0.25">
      <c r="A410"/>
      <c r="B410"/>
      <c r="C410"/>
      <c r="D410"/>
      <c r="E410"/>
      <c r="F410"/>
    </row>
    <row r="411" spans="1:6" x14ac:dyDescent="0.25">
      <c r="A411"/>
      <c r="B411"/>
      <c r="C411"/>
      <c r="D411"/>
      <c r="E411"/>
      <c r="F411"/>
    </row>
    <row r="412" spans="1:6" x14ac:dyDescent="0.25">
      <c r="A412"/>
      <c r="B412"/>
      <c r="C412"/>
      <c r="D412"/>
      <c r="E412"/>
      <c r="F412"/>
    </row>
    <row r="413" spans="1:6" x14ac:dyDescent="0.25">
      <c r="A413"/>
      <c r="B413"/>
      <c r="C413"/>
      <c r="D413"/>
      <c r="E413"/>
      <c r="F413"/>
    </row>
    <row r="414" spans="1:6" x14ac:dyDescent="0.25">
      <c r="A414"/>
      <c r="B414"/>
      <c r="C414"/>
      <c r="D414"/>
      <c r="E414"/>
      <c r="F414"/>
    </row>
    <row r="415" spans="1:6" x14ac:dyDescent="0.25">
      <c r="A415"/>
      <c r="B415"/>
      <c r="C415"/>
      <c r="D415"/>
      <c r="E415"/>
      <c r="F415"/>
    </row>
    <row r="416" spans="1:6" x14ac:dyDescent="0.25">
      <c r="A416"/>
      <c r="B416"/>
      <c r="C416"/>
      <c r="D416"/>
      <c r="E416"/>
      <c r="F416"/>
    </row>
    <row r="417" spans="1:6" x14ac:dyDescent="0.25">
      <c r="A417"/>
      <c r="B417"/>
      <c r="C417"/>
      <c r="D417"/>
      <c r="E417"/>
      <c r="F417"/>
    </row>
    <row r="418" spans="1:6" x14ac:dyDescent="0.25">
      <c r="A418"/>
      <c r="B418"/>
      <c r="C418"/>
      <c r="D418"/>
      <c r="E418"/>
      <c r="F418"/>
    </row>
    <row r="419" spans="1:6" x14ac:dyDescent="0.25">
      <c r="A419"/>
      <c r="B419"/>
      <c r="C419"/>
      <c r="D419"/>
      <c r="E419"/>
      <c r="F419"/>
    </row>
    <row r="420" spans="1:6" x14ac:dyDescent="0.25">
      <c r="A420"/>
      <c r="B420"/>
      <c r="C420"/>
      <c r="D420"/>
      <c r="E420"/>
      <c r="F420"/>
    </row>
    <row r="421" spans="1:6" x14ac:dyDescent="0.25">
      <c r="A421"/>
      <c r="B421"/>
      <c r="C421"/>
      <c r="D421"/>
      <c r="E421"/>
      <c r="F421"/>
    </row>
    <row r="422" spans="1:6" x14ac:dyDescent="0.25">
      <c r="A422"/>
      <c r="B422"/>
      <c r="C422"/>
      <c r="D422"/>
      <c r="E422"/>
      <c r="F422"/>
    </row>
    <row r="423" spans="1:6" x14ac:dyDescent="0.25">
      <c r="A423"/>
      <c r="B423"/>
      <c r="C423"/>
      <c r="D423"/>
      <c r="E423"/>
      <c r="F423"/>
    </row>
    <row r="424" spans="1:6" x14ac:dyDescent="0.25">
      <c r="A424"/>
      <c r="B424"/>
      <c r="C424"/>
      <c r="D424"/>
      <c r="E424"/>
      <c r="F424"/>
    </row>
    <row r="425" spans="1:6" x14ac:dyDescent="0.25">
      <c r="A425"/>
      <c r="B425"/>
      <c r="C425"/>
      <c r="D425"/>
      <c r="E425"/>
      <c r="F425"/>
    </row>
    <row r="426" spans="1:6" x14ac:dyDescent="0.25">
      <c r="A426"/>
      <c r="B426"/>
      <c r="C426"/>
      <c r="D426"/>
      <c r="E426"/>
      <c r="F426"/>
    </row>
    <row r="427" spans="1:6" x14ac:dyDescent="0.25">
      <c r="A427"/>
      <c r="B427"/>
      <c r="C427"/>
      <c r="D427"/>
      <c r="E427"/>
      <c r="F427"/>
    </row>
    <row r="428" spans="1:6" x14ac:dyDescent="0.25">
      <c r="A428"/>
      <c r="B428"/>
      <c r="C428"/>
      <c r="D428"/>
      <c r="E428"/>
      <c r="F428"/>
    </row>
    <row r="429" spans="1:6" x14ac:dyDescent="0.25">
      <c r="A429"/>
      <c r="B429"/>
      <c r="C429"/>
      <c r="D429"/>
      <c r="E429"/>
      <c r="F429"/>
    </row>
    <row r="430" spans="1:6" x14ac:dyDescent="0.25">
      <c r="A430"/>
      <c r="B430"/>
      <c r="C430"/>
      <c r="D430"/>
      <c r="E430"/>
      <c r="F430"/>
    </row>
    <row r="431" spans="1:6" x14ac:dyDescent="0.25">
      <c r="A431"/>
      <c r="B431"/>
      <c r="C431"/>
      <c r="D431"/>
      <c r="E431"/>
      <c r="F431"/>
    </row>
    <row r="432" spans="1:6" x14ac:dyDescent="0.25">
      <c r="A432"/>
      <c r="B432"/>
      <c r="C432"/>
      <c r="D432"/>
      <c r="E432"/>
      <c r="F432"/>
    </row>
    <row r="433" spans="1:6" x14ac:dyDescent="0.25">
      <c r="A433"/>
      <c r="B433"/>
      <c r="C433"/>
      <c r="D433"/>
      <c r="E433"/>
      <c r="F433"/>
    </row>
    <row r="434" spans="1:6" x14ac:dyDescent="0.25">
      <c r="A434"/>
      <c r="B434"/>
      <c r="C434"/>
      <c r="D434"/>
      <c r="E434"/>
      <c r="F434"/>
    </row>
    <row r="435" spans="1:6" x14ac:dyDescent="0.25">
      <c r="A435"/>
      <c r="B435"/>
      <c r="C435"/>
      <c r="D435"/>
      <c r="E435"/>
      <c r="F435"/>
    </row>
    <row r="436" spans="1:6" x14ac:dyDescent="0.25">
      <c r="A436"/>
      <c r="B436"/>
      <c r="C436"/>
      <c r="D436"/>
      <c r="E436"/>
      <c r="F436"/>
    </row>
    <row r="437" spans="1:6" x14ac:dyDescent="0.25">
      <c r="A437"/>
      <c r="B437"/>
      <c r="C437"/>
      <c r="D437"/>
      <c r="E437"/>
      <c r="F437"/>
    </row>
    <row r="438" spans="1:6" x14ac:dyDescent="0.25">
      <c r="A438"/>
      <c r="B438"/>
      <c r="C438"/>
      <c r="D438"/>
      <c r="E438"/>
      <c r="F438"/>
    </row>
    <row r="439" spans="1:6" x14ac:dyDescent="0.25">
      <c r="A439"/>
      <c r="B439"/>
      <c r="C439"/>
      <c r="D439"/>
      <c r="E439"/>
      <c r="F439"/>
    </row>
    <row r="440" spans="1:6" x14ac:dyDescent="0.25">
      <c r="A440"/>
      <c r="B440"/>
      <c r="C440"/>
      <c r="D440"/>
      <c r="E440"/>
      <c r="F440"/>
    </row>
    <row r="441" spans="1:6" x14ac:dyDescent="0.25">
      <c r="A441"/>
      <c r="B441"/>
      <c r="C441"/>
      <c r="D441"/>
      <c r="E441"/>
      <c r="F441"/>
    </row>
    <row r="442" spans="1:6" x14ac:dyDescent="0.25">
      <c r="A442"/>
      <c r="B442"/>
      <c r="C442"/>
      <c r="D442"/>
      <c r="E442"/>
      <c r="F442"/>
    </row>
    <row r="443" spans="1:6" x14ac:dyDescent="0.25">
      <c r="A443"/>
      <c r="B443"/>
      <c r="C443"/>
      <c r="D443"/>
      <c r="E443"/>
      <c r="F443"/>
    </row>
    <row r="444" spans="1:6" x14ac:dyDescent="0.25">
      <c r="A444"/>
      <c r="B444"/>
      <c r="C444"/>
      <c r="D444"/>
      <c r="E444"/>
      <c r="F444"/>
    </row>
    <row r="445" spans="1:6" x14ac:dyDescent="0.25">
      <c r="A445"/>
      <c r="B445"/>
      <c r="C445"/>
      <c r="D445"/>
      <c r="E445"/>
      <c r="F445"/>
    </row>
    <row r="446" spans="1:6" x14ac:dyDescent="0.25">
      <c r="A446"/>
      <c r="B446"/>
      <c r="C446"/>
      <c r="D446"/>
      <c r="E446"/>
      <c r="F446"/>
    </row>
    <row r="447" spans="1:6" x14ac:dyDescent="0.25">
      <c r="A447"/>
      <c r="B447"/>
      <c r="C447"/>
      <c r="D447"/>
      <c r="E447"/>
      <c r="F447"/>
    </row>
    <row r="448" spans="1:6" x14ac:dyDescent="0.25">
      <c r="A448"/>
      <c r="B448"/>
      <c r="C448"/>
      <c r="D448"/>
      <c r="E448"/>
      <c r="F448"/>
    </row>
    <row r="449" spans="1:6" x14ac:dyDescent="0.25">
      <c r="A449"/>
      <c r="B449"/>
      <c r="C449"/>
      <c r="D449"/>
      <c r="E449"/>
      <c r="F449"/>
    </row>
    <row r="450" spans="1:6" x14ac:dyDescent="0.25">
      <c r="A450"/>
      <c r="B450"/>
      <c r="C450"/>
      <c r="D450"/>
      <c r="E450"/>
      <c r="F450"/>
    </row>
    <row r="451" spans="1:6" x14ac:dyDescent="0.25">
      <c r="A451"/>
      <c r="B451"/>
      <c r="C451"/>
      <c r="D451"/>
      <c r="E451"/>
      <c r="F451"/>
    </row>
    <row r="452" spans="1:6" x14ac:dyDescent="0.25">
      <c r="A452"/>
      <c r="B452"/>
      <c r="C452"/>
      <c r="D452"/>
      <c r="E452"/>
      <c r="F452"/>
    </row>
    <row r="453" spans="1:6" x14ac:dyDescent="0.25">
      <c r="A453"/>
      <c r="B453"/>
      <c r="C453"/>
      <c r="D453"/>
      <c r="E453"/>
      <c r="F453"/>
    </row>
    <row r="454" spans="1:6" x14ac:dyDescent="0.25">
      <c r="A454"/>
      <c r="B454"/>
      <c r="C454"/>
      <c r="D454"/>
      <c r="E454"/>
      <c r="F454"/>
    </row>
    <row r="455" spans="1:6" x14ac:dyDescent="0.25">
      <c r="A455"/>
      <c r="B455"/>
      <c r="C455"/>
      <c r="D455"/>
      <c r="E455"/>
      <c r="F455"/>
    </row>
    <row r="456" spans="1:6" x14ac:dyDescent="0.25">
      <c r="A456"/>
      <c r="B456"/>
      <c r="C456"/>
      <c r="D456"/>
      <c r="E456"/>
      <c r="F456"/>
    </row>
    <row r="457" spans="1:6" x14ac:dyDescent="0.25">
      <c r="A457"/>
      <c r="B457"/>
      <c r="C457"/>
      <c r="D457"/>
      <c r="E457"/>
      <c r="F457"/>
    </row>
    <row r="458" spans="1:6" x14ac:dyDescent="0.25">
      <c r="A458"/>
      <c r="B458"/>
      <c r="C458"/>
      <c r="D458"/>
      <c r="E458"/>
      <c r="F458"/>
    </row>
    <row r="459" spans="1:6" x14ac:dyDescent="0.25">
      <c r="A459"/>
      <c r="B459"/>
      <c r="C459"/>
      <c r="D459"/>
      <c r="E459"/>
      <c r="F459"/>
    </row>
    <row r="460" spans="1:6" x14ac:dyDescent="0.25">
      <c r="A460"/>
      <c r="B460"/>
      <c r="C460"/>
      <c r="D460"/>
      <c r="E460"/>
      <c r="F460"/>
    </row>
    <row r="461" spans="1:6" x14ac:dyDescent="0.25">
      <c r="A461"/>
      <c r="B461"/>
      <c r="C461"/>
      <c r="D461"/>
      <c r="E461"/>
      <c r="F461"/>
    </row>
    <row r="462" spans="1:6" x14ac:dyDescent="0.25">
      <c r="A462"/>
      <c r="B462"/>
      <c r="C462"/>
      <c r="D462"/>
      <c r="E462"/>
      <c r="F462"/>
    </row>
    <row r="463" spans="1:6" x14ac:dyDescent="0.25">
      <c r="A463"/>
      <c r="B463"/>
      <c r="C463"/>
      <c r="D463"/>
      <c r="E463"/>
      <c r="F463"/>
    </row>
    <row r="464" spans="1:6" x14ac:dyDescent="0.25">
      <c r="A464"/>
      <c r="B464"/>
      <c r="C464"/>
      <c r="D464"/>
      <c r="E464"/>
      <c r="F464"/>
    </row>
    <row r="465" spans="1:6" x14ac:dyDescent="0.25">
      <c r="A465"/>
      <c r="B465"/>
      <c r="C465"/>
      <c r="D465"/>
      <c r="E465"/>
      <c r="F465"/>
    </row>
    <row r="466" spans="1:6" x14ac:dyDescent="0.25">
      <c r="A466"/>
      <c r="B466"/>
      <c r="C466"/>
      <c r="D466"/>
      <c r="E466"/>
      <c r="F466"/>
    </row>
    <row r="467" spans="1:6" x14ac:dyDescent="0.25">
      <c r="A467"/>
      <c r="B467"/>
      <c r="C467"/>
      <c r="D467"/>
      <c r="E467"/>
      <c r="F467"/>
    </row>
    <row r="468" spans="1:6" x14ac:dyDescent="0.25">
      <c r="A468"/>
      <c r="B468"/>
      <c r="C468"/>
      <c r="D468"/>
      <c r="E468"/>
      <c r="F468"/>
    </row>
    <row r="469" spans="1:6" x14ac:dyDescent="0.25">
      <c r="A469"/>
      <c r="B469"/>
      <c r="C469"/>
      <c r="D469"/>
      <c r="E469"/>
      <c r="F469"/>
    </row>
    <row r="470" spans="1:6" x14ac:dyDescent="0.25">
      <c r="A470"/>
      <c r="B470"/>
      <c r="C470"/>
      <c r="D470"/>
      <c r="E470"/>
      <c r="F470"/>
    </row>
    <row r="471" spans="1:6" x14ac:dyDescent="0.25">
      <c r="A471"/>
      <c r="B471"/>
      <c r="C471"/>
      <c r="D471"/>
      <c r="E471"/>
      <c r="F471"/>
    </row>
    <row r="472" spans="1:6" x14ac:dyDescent="0.25">
      <c r="A472"/>
      <c r="B472"/>
      <c r="C472"/>
      <c r="D472"/>
      <c r="E472"/>
      <c r="F472"/>
    </row>
    <row r="473" spans="1:6" x14ac:dyDescent="0.25">
      <c r="A473"/>
      <c r="B473"/>
      <c r="C473"/>
      <c r="D473"/>
      <c r="E473"/>
      <c r="F473"/>
    </row>
    <row r="474" spans="1:6" x14ac:dyDescent="0.25">
      <c r="A474"/>
      <c r="B474"/>
      <c r="C474"/>
      <c r="D474"/>
      <c r="E474"/>
      <c r="F474"/>
    </row>
    <row r="475" spans="1:6" x14ac:dyDescent="0.25">
      <c r="A475"/>
      <c r="B475"/>
      <c r="C475"/>
      <c r="D475"/>
      <c r="E475"/>
      <c r="F475"/>
    </row>
    <row r="476" spans="1:6" x14ac:dyDescent="0.25">
      <c r="A476"/>
      <c r="B476"/>
      <c r="C476"/>
      <c r="D476"/>
      <c r="E476"/>
      <c r="F476"/>
    </row>
    <row r="477" spans="1:6" x14ac:dyDescent="0.25">
      <c r="A477"/>
      <c r="B477"/>
      <c r="C477"/>
      <c r="D477"/>
      <c r="E477"/>
      <c r="F477"/>
    </row>
    <row r="478" spans="1:6" x14ac:dyDescent="0.25">
      <c r="A478"/>
      <c r="B478"/>
      <c r="C478"/>
      <c r="D478"/>
      <c r="E478"/>
      <c r="F478"/>
    </row>
    <row r="479" spans="1:6" x14ac:dyDescent="0.25">
      <c r="A479"/>
      <c r="B479"/>
      <c r="C479"/>
      <c r="D479"/>
      <c r="E479"/>
      <c r="F479"/>
    </row>
    <row r="480" spans="1:6" x14ac:dyDescent="0.25">
      <c r="A480"/>
      <c r="B480"/>
      <c r="C480"/>
      <c r="D480"/>
      <c r="E480"/>
      <c r="F480"/>
    </row>
    <row r="481" spans="1:6" x14ac:dyDescent="0.25">
      <c r="A481"/>
      <c r="B481"/>
      <c r="C481"/>
      <c r="D481"/>
      <c r="E481"/>
      <c r="F481"/>
    </row>
    <row r="482" spans="1:6" x14ac:dyDescent="0.25">
      <c r="A482"/>
      <c r="B482"/>
      <c r="C482"/>
      <c r="D482"/>
      <c r="E482"/>
      <c r="F482"/>
    </row>
    <row r="483" spans="1:6" x14ac:dyDescent="0.25">
      <c r="A483"/>
      <c r="B483"/>
      <c r="C483"/>
      <c r="D483"/>
      <c r="E483"/>
      <c r="F483"/>
    </row>
    <row r="484" spans="1:6" x14ac:dyDescent="0.25">
      <c r="A484"/>
      <c r="B484"/>
      <c r="C484"/>
      <c r="D484"/>
      <c r="E484"/>
      <c r="F484"/>
    </row>
    <row r="485" spans="1:6" x14ac:dyDescent="0.25">
      <c r="A485"/>
      <c r="B485"/>
      <c r="C485"/>
      <c r="D485"/>
      <c r="E485"/>
      <c r="F485"/>
    </row>
    <row r="486" spans="1:6" x14ac:dyDescent="0.25">
      <c r="A486"/>
      <c r="B486"/>
      <c r="C486"/>
      <c r="D486"/>
      <c r="E486"/>
      <c r="F486"/>
    </row>
    <row r="487" spans="1:6" x14ac:dyDescent="0.25">
      <c r="A487"/>
      <c r="B487"/>
      <c r="C487"/>
      <c r="D487"/>
      <c r="E487"/>
      <c r="F487"/>
    </row>
    <row r="488" spans="1:6" x14ac:dyDescent="0.25">
      <c r="A488"/>
      <c r="B488"/>
      <c r="C488"/>
      <c r="D488"/>
      <c r="E488"/>
      <c r="F488"/>
    </row>
    <row r="489" spans="1:6" x14ac:dyDescent="0.25">
      <c r="A489"/>
      <c r="B489"/>
      <c r="C489"/>
      <c r="D489"/>
      <c r="E489"/>
      <c r="F489"/>
    </row>
    <row r="490" spans="1:6" x14ac:dyDescent="0.25">
      <c r="A490"/>
      <c r="B490"/>
      <c r="C490"/>
      <c r="D490"/>
      <c r="E490"/>
      <c r="F490"/>
    </row>
    <row r="491" spans="1:6" x14ac:dyDescent="0.25">
      <c r="A491"/>
      <c r="B491"/>
      <c r="C491"/>
      <c r="D491"/>
      <c r="E491"/>
      <c r="F491"/>
    </row>
    <row r="492" spans="1:6" x14ac:dyDescent="0.25">
      <c r="A492"/>
      <c r="B492"/>
      <c r="C492"/>
      <c r="D492"/>
      <c r="E492"/>
      <c r="F492"/>
    </row>
    <row r="493" spans="1:6" x14ac:dyDescent="0.25">
      <c r="A493"/>
      <c r="B493"/>
      <c r="C493"/>
      <c r="D493"/>
      <c r="E493"/>
      <c r="F493"/>
    </row>
    <row r="494" spans="1:6" x14ac:dyDescent="0.25">
      <c r="A494"/>
      <c r="B494"/>
      <c r="C494"/>
      <c r="D494"/>
      <c r="E494"/>
      <c r="F494"/>
    </row>
    <row r="495" spans="1:6" x14ac:dyDescent="0.25">
      <c r="A495"/>
      <c r="B495"/>
      <c r="C495"/>
      <c r="D495"/>
      <c r="E495"/>
      <c r="F495"/>
    </row>
    <row r="496" spans="1:6" x14ac:dyDescent="0.25">
      <c r="A496"/>
      <c r="B496"/>
      <c r="C496"/>
      <c r="D496"/>
      <c r="E496"/>
      <c r="F496"/>
    </row>
    <row r="497" spans="1:6" x14ac:dyDescent="0.25">
      <c r="A497"/>
      <c r="B497"/>
      <c r="C497"/>
      <c r="D497"/>
      <c r="E497"/>
      <c r="F497"/>
    </row>
    <row r="498" spans="1:6" x14ac:dyDescent="0.25">
      <c r="A498"/>
      <c r="B498"/>
      <c r="C498"/>
      <c r="D498"/>
      <c r="E498"/>
      <c r="F498"/>
    </row>
    <row r="499" spans="1:6" x14ac:dyDescent="0.25">
      <c r="A499"/>
      <c r="B499"/>
      <c r="C499"/>
      <c r="D499"/>
      <c r="E499"/>
      <c r="F499"/>
    </row>
    <row r="500" spans="1:6" x14ac:dyDescent="0.25">
      <c r="A500"/>
      <c r="B500"/>
      <c r="C500"/>
      <c r="D500"/>
      <c r="E500"/>
      <c r="F500"/>
    </row>
    <row r="501" spans="1:6" x14ac:dyDescent="0.25">
      <c r="A501"/>
      <c r="B501"/>
      <c r="C501"/>
      <c r="D501"/>
      <c r="E501"/>
      <c r="F501"/>
    </row>
    <row r="502" spans="1:6" x14ac:dyDescent="0.25">
      <c r="A502"/>
      <c r="B502"/>
      <c r="C502"/>
      <c r="D502"/>
      <c r="E502"/>
      <c r="F502"/>
    </row>
    <row r="503" spans="1:6" x14ac:dyDescent="0.25">
      <c r="A503"/>
      <c r="B503"/>
      <c r="C503"/>
      <c r="D503"/>
      <c r="E503"/>
      <c r="F503"/>
    </row>
    <row r="504" spans="1:6" x14ac:dyDescent="0.25">
      <c r="A504"/>
      <c r="B504"/>
      <c r="C504"/>
      <c r="D504"/>
      <c r="E504"/>
      <c r="F504"/>
    </row>
    <row r="505" spans="1:6" x14ac:dyDescent="0.25">
      <c r="A505"/>
      <c r="B505"/>
      <c r="C505"/>
      <c r="D505"/>
      <c r="E505"/>
      <c r="F505"/>
    </row>
    <row r="506" spans="1:6" x14ac:dyDescent="0.25">
      <c r="A506"/>
      <c r="B506"/>
      <c r="C506"/>
      <c r="D506"/>
      <c r="E506"/>
      <c r="F506"/>
    </row>
    <row r="507" spans="1:6" x14ac:dyDescent="0.25">
      <c r="A507"/>
      <c r="B507"/>
      <c r="C507"/>
      <c r="D507"/>
      <c r="E507"/>
      <c r="F507"/>
    </row>
    <row r="508" spans="1:6" x14ac:dyDescent="0.25">
      <c r="A508"/>
      <c r="B508"/>
      <c r="C508"/>
      <c r="D508"/>
      <c r="E508"/>
      <c r="F508"/>
    </row>
    <row r="509" spans="1:6" x14ac:dyDescent="0.25">
      <c r="A509"/>
      <c r="B509"/>
      <c r="C509"/>
      <c r="D509"/>
      <c r="E509"/>
      <c r="F509"/>
    </row>
    <row r="510" spans="1:6" x14ac:dyDescent="0.25">
      <c r="A510"/>
      <c r="B510"/>
      <c r="C510"/>
      <c r="D510"/>
      <c r="E510"/>
      <c r="F510"/>
    </row>
    <row r="511" spans="1:6" x14ac:dyDescent="0.25">
      <c r="A511"/>
      <c r="B511"/>
      <c r="C511"/>
      <c r="D511"/>
      <c r="E511"/>
      <c r="F511"/>
    </row>
    <row r="512" spans="1:6" x14ac:dyDescent="0.25">
      <c r="A512"/>
      <c r="B512"/>
      <c r="C512"/>
      <c r="D512"/>
      <c r="E512"/>
      <c r="F512"/>
    </row>
    <row r="513" spans="1:6" x14ac:dyDescent="0.25">
      <c r="A513"/>
      <c r="B513"/>
      <c r="C513"/>
      <c r="D513"/>
      <c r="E513"/>
      <c r="F513"/>
    </row>
    <row r="514" spans="1:6" x14ac:dyDescent="0.25">
      <c r="A514"/>
      <c r="B514"/>
      <c r="C514"/>
      <c r="D514"/>
      <c r="E514"/>
      <c r="F514"/>
    </row>
    <row r="515" spans="1:6" x14ac:dyDescent="0.25">
      <c r="A515"/>
      <c r="B515"/>
      <c r="C515"/>
      <c r="D515"/>
      <c r="E515"/>
      <c r="F515"/>
    </row>
    <row r="516" spans="1:6" x14ac:dyDescent="0.25">
      <c r="A516"/>
      <c r="B516"/>
      <c r="C516"/>
      <c r="D516"/>
      <c r="E516"/>
      <c r="F516"/>
    </row>
    <row r="517" spans="1:6" x14ac:dyDescent="0.25">
      <c r="A517"/>
      <c r="B517"/>
      <c r="C517"/>
      <c r="D517"/>
      <c r="E517"/>
      <c r="F517"/>
    </row>
    <row r="518" spans="1:6" x14ac:dyDescent="0.25">
      <c r="A518"/>
      <c r="B518"/>
      <c r="C518"/>
      <c r="D518"/>
      <c r="E518"/>
      <c r="F518"/>
    </row>
    <row r="519" spans="1:6" x14ac:dyDescent="0.25">
      <c r="A519"/>
      <c r="B519"/>
      <c r="C519"/>
      <c r="D519"/>
      <c r="E519"/>
      <c r="F519"/>
    </row>
    <row r="520" spans="1:6" x14ac:dyDescent="0.25">
      <c r="A520"/>
      <c r="B520"/>
      <c r="C520"/>
      <c r="D520"/>
      <c r="E520"/>
      <c r="F520"/>
    </row>
    <row r="521" spans="1:6" x14ac:dyDescent="0.25">
      <c r="A521"/>
      <c r="B521"/>
      <c r="C521"/>
      <c r="D521"/>
      <c r="E521"/>
      <c r="F521"/>
    </row>
    <row r="522" spans="1:6" x14ac:dyDescent="0.25">
      <c r="A522"/>
      <c r="B522"/>
      <c r="C522"/>
      <c r="D522"/>
      <c r="E522"/>
      <c r="F522"/>
    </row>
    <row r="523" spans="1:6" x14ac:dyDescent="0.25">
      <c r="A523"/>
      <c r="B523"/>
      <c r="C523"/>
      <c r="D523"/>
      <c r="E523"/>
      <c r="F523"/>
    </row>
    <row r="524" spans="1:6" x14ac:dyDescent="0.25">
      <c r="A524"/>
      <c r="B524"/>
      <c r="C524"/>
      <c r="D524"/>
      <c r="E524"/>
      <c r="F524"/>
    </row>
    <row r="525" spans="1:6" x14ac:dyDescent="0.25">
      <c r="A525"/>
      <c r="B525"/>
      <c r="C525"/>
      <c r="D525"/>
      <c r="E525"/>
      <c r="F525"/>
    </row>
    <row r="526" spans="1:6" x14ac:dyDescent="0.25">
      <c r="A526"/>
      <c r="B526"/>
      <c r="C526"/>
      <c r="D526"/>
      <c r="E526"/>
      <c r="F526"/>
    </row>
    <row r="527" spans="1:6" x14ac:dyDescent="0.25">
      <c r="A527"/>
      <c r="B527"/>
      <c r="C527"/>
      <c r="D527"/>
      <c r="E527"/>
      <c r="F527"/>
    </row>
    <row r="528" spans="1:6" x14ac:dyDescent="0.25">
      <c r="A528"/>
      <c r="B528"/>
      <c r="C528"/>
      <c r="D528"/>
      <c r="E528"/>
      <c r="F528"/>
    </row>
    <row r="529" spans="1:6" x14ac:dyDescent="0.25">
      <c r="A529"/>
      <c r="B529"/>
      <c r="C529"/>
      <c r="D529"/>
      <c r="E529"/>
      <c r="F529"/>
    </row>
    <row r="530" spans="1:6" x14ac:dyDescent="0.25">
      <c r="A530"/>
      <c r="B530"/>
      <c r="C530"/>
      <c r="D530"/>
      <c r="E530"/>
      <c r="F530"/>
    </row>
    <row r="531" spans="1:6" x14ac:dyDescent="0.25">
      <c r="A531"/>
      <c r="B531"/>
      <c r="C531"/>
      <c r="D531"/>
      <c r="E531"/>
      <c r="F531"/>
    </row>
    <row r="532" spans="1:6" x14ac:dyDescent="0.25">
      <c r="A532"/>
      <c r="B532"/>
      <c r="C532"/>
      <c r="D532"/>
      <c r="E532"/>
      <c r="F532"/>
    </row>
    <row r="533" spans="1:6" x14ac:dyDescent="0.25">
      <c r="A533"/>
      <c r="B533"/>
      <c r="C533"/>
      <c r="D533"/>
      <c r="E533"/>
      <c r="F533"/>
    </row>
    <row r="534" spans="1:6" x14ac:dyDescent="0.25">
      <c r="A534"/>
      <c r="B534"/>
      <c r="C534"/>
      <c r="D534"/>
      <c r="E534"/>
      <c r="F534"/>
    </row>
    <row r="535" spans="1:6" x14ac:dyDescent="0.25">
      <c r="A535"/>
      <c r="B535"/>
      <c r="C535"/>
      <c r="D535"/>
      <c r="E535"/>
      <c r="F535"/>
    </row>
    <row r="536" spans="1:6" x14ac:dyDescent="0.25">
      <c r="A536"/>
      <c r="B536"/>
      <c r="C536"/>
      <c r="D536"/>
      <c r="E536"/>
      <c r="F536"/>
    </row>
    <row r="537" spans="1:6" x14ac:dyDescent="0.25">
      <c r="A537"/>
      <c r="B537"/>
      <c r="C537"/>
      <c r="D537"/>
      <c r="E537"/>
      <c r="F537"/>
    </row>
    <row r="538" spans="1:6" x14ac:dyDescent="0.25">
      <c r="A538"/>
      <c r="B538"/>
      <c r="C538"/>
      <c r="D538"/>
      <c r="E538"/>
      <c r="F538"/>
    </row>
    <row r="539" spans="1:6" x14ac:dyDescent="0.25">
      <c r="A539"/>
      <c r="B539"/>
      <c r="C539"/>
      <c r="D539"/>
      <c r="E539"/>
      <c r="F539"/>
    </row>
    <row r="540" spans="1:6" x14ac:dyDescent="0.25">
      <c r="A540"/>
      <c r="B540"/>
      <c r="C540"/>
      <c r="D540"/>
      <c r="E540"/>
      <c r="F540"/>
    </row>
    <row r="541" spans="1:6" x14ac:dyDescent="0.25">
      <c r="A541"/>
      <c r="B541"/>
      <c r="C541"/>
      <c r="D541"/>
      <c r="E541"/>
      <c r="F541"/>
    </row>
    <row r="542" spans="1:6" x14ac:dyDescent="0.25">
      <c r="A542"/>
      <c r="B542"/>
      <c r="C542"/>
      <c r="D542"/>
      <c r="E542"/>
      <c r="F542"/>
    </row>
    <row r="543" spans="1:6" x14ac:dyDescent="0.25">
      <c r="A543"/>
      <c r="B543"/>
      <c r="C543"/>
      <c r="D543"/>
      <c r="E543"/>
      <c r="F543"/>
    </row>
    <row r="544" spans="1:6" x14ac:dyDescent="0.25">
      <c r="A544"/>
      <c r="B544"/>
      <c r="C544"/>
      <c r="D544"/>
      <c r="E544"/>
      <c r="F544"/>
    </row>
    <row r="545" spans="1:6" x14ac:dyDescent="0.25">
      <c r="A545"/>
      <c r="B545"/>
      <c r="C545"/>
      <c r="D545"/>
      <c r="E545"/>
      <c r="F545"/>
    </row>
    <row r="546" spans="1:6" x14ac:dyDescent="0.25">
      <c r="A546"/>
      <c r="B546"/>
      <c r="C546"/>
      <c r="D546"/>
      <c r="E546"/>
      <c r="F546"/>
    </row>
    <row r="547" spans="1:6" x14ac:dyDescent="0.25">
      <c r="A547"/>
      <c r="B547"/>
      <c r="C547"/>
      <c r="D547"/>
      <c r="E547"/>
      <c r="F547"/>
    </row>
    <row r="548" spans="1:6" x14ac:dyDescent="0.25">
      <c r="A548"/>
      <c r="B548"/>
      <c r="C548"/>
      <c r="D548"/>
      <c r="E548"/>
      <c r="F548"/>
    </row>
    <row r="549" spans="1:6" x14ac:dyDescent="0.25">
      <c r="A549"/>
      <c r="B549"/>
      <c r="C549"/>
      <c r="D549"/>
      <c r="E549"/>
      <c r="F549"/>
    </row>
    <row r="550" spans="1:6" x14ac:dyDescent="0.25">
      <c r="A550"/>
      <c r="B550"/>
      <c r="C550"/>
      <c r="D550"/>
      <c r="E550"/>
      <c r="F550"/>
    </row>
    <row r="551" spans="1:6" x14ac:dyDescent="0.25">
      <c r="A551"/>
      <c r="B551"/>
      <c r="C551"/>
      <c r="D551"/>
      <c r="E551"/>
      <c r="F551"/>
    </row>
    <row r="552" spans="1:6" x14ac:dyDescent="0.25">
      <c r="A552"/>
      <c r="B552"/>
      <c r="C552"/>
      <c r="D552"/>
      <c r="E552"/>
      <c r="F552"/>
    </row>
    <row r="553" spans="1:6" x14ac:dyDescent="0.25">
      <c r="A553"/>
      <c r="B553"/>
      <c r="C553"/>
      <c r="D553"/>
      <c r="E553"/>
      <c r="F553"/>
    </row>
    <row r="554" spans="1:6" x14ac:dyDescent="0.25">
      <c r="A554"/>
      <c r="B554"/>
      <c r="C554"/>
      <c r="D554"/>
      <c r="E554"/>
      <c r="F554"/>
    </row>
    <row r="555" spans="1:6" x14ac:dyDescent="0.25">
      <c r="A555"/>
      <c r="B555"/>
      <c r="C555"/>
      <c r="D555"/>
      <c r="E555"/>
      <c r="F555"/>
    </row>
    <row r="556" spans="1:6" x14ac:dyDescent="0.25">
      <c r="A556"/>
      <c r="B556"/>
      <c r="C556"/>
      <c r="D556"/>
      <c r="E556"/>
      <c r="F556"/>
    </row>
    <row r="557" spans="1:6" x14ac:dyDescent="0.25">
      <c r="A557"/>
      <c r="B557"/>
      <c r="C557"/>
      <c r="D557"/>
      <c r="E557"/>
      <c r="F557"/>
    </row>
    <row r="558" spans="1:6" x14ac:dyDescent="0.25">
      <c r="A558"/>
      <c r="B558"/>
      <c r="C558"/>
      <c r="D558"/>
      <c r="E558"/>
      <c r="F558"/>
    </row>
    <row r="559" spans="1:6" x14ac:dyDescent="0.25">
      <c r="A559"/>
      <c r="B559"/>
      <c r="C559"/>
      <c r="D559"/>
      <c r="E559"/>
      <c r="F559"/>
    </row>
    <row r="560" spans="1:6" x14ac:dyDescent="0.25">
      <c r="A560"/>
      <c r="B560"/>
      <c r="C560"/>
      <c r="D560"/>
      <c r="E560"/>
      <c r="F560"/>
    </row>
    <row r="561" spans="1:6" x14ac:dyDescent="0.25">
      <c r="A561"/>
      <c r="B561"/>
      <c r="C561"/>
      <c r="D561"/>
      <c r="E561"/>
      <c r="F561"/>
    </row>
    <row r="562" spans="1:6" x14ac:dyDescent="0.25">
      <c r="A562"/>
      <c r="B562"/>
      <c r="C562"/>
      <c r="D562"/>
      <c r="E562"/>
      <c r="F562"/>
    </row>
    <row r="563" spans="1:6" x14ac:dyDescent="0.25">
      <c r="A563"/>
      <c r="B563"/>
      <c r="C563"/>
      <c r="D563"/>
      <c r="E563"/>
      <c r="F563"/>
    </row>
    <row r="564" spans="1:6" x14ac:dyDescent="0.25">
      <c r="A564"/>
      <c r="B564"/>
      <c r="C564"/>
      <c r="D564"/>
      <c r="E564"/>
      <c r="F564"/>
    </row>
    <row r="565" spans="1:6" x14ac:dyDescent="0.25">
      <c r="A565"/>
      <c r="B565"/>
      <c r="C565"/>
      <c r="D565"/>
      <c r="E565"/>
      <c r="F565"/>
    </row>
    <row r="566" spans="1:6" x14ac:dyDescent="0.25">
      <c r="A566"/>
      <c r="B566"/>
      <c r="C566"/>
      <c r="D566"/>
      <c r="E566"/>
      <c r="F566"/>
    </row>
    <row r="567" spans="1:6" x14ac:dyDescent="0.25">
      <c r="A567"/>
      <c r="B567"/>
      <c r="C567"/>
      <c r="D567"/>
      <c r="E567"/>
      <c r="F567"/>
    </row>
    <row r="568" spans="1:6" x14ac:dyDescent="0.25">
      <c r="A568"/>
      <c r="B568"/>
      <c r="C568"/>
      <c r="D568"/>
      <c r="E568"/>
      <c r="F568"/>
    </row>
    <row r="569" spans="1:6" x14ac:dyDescent="0.25">
      <c r="A569"/>
      <c r="B569"/>
      <c r="C569"/>
      <c r="D569"/>
      <c r="E569"/>
      <c r="F569"/>
    </row>
    <row r="570" spans="1:6" x14ac:dyDescent="0.25">
      <c r="A570"/>
      <c r="B570"/>
      <c r="C570"/>
      <c r="D570"/>
      <c r="E570"/>
      <c r="F570"/>
    </row>
    <row r="571" spans="1:6" x14ac:dyDescent="0.25">
      <c r="A571"/>
      <c r="B571"/>
      <c r="C571"/>
      <c r="D571"/>
      <c r="E571"/>
      <c r="F571"/>
    </row>
    <row r="572" spans="1:6" x14ac:dyDescent="0.25">
      <c r="A572"/>
      <c r="B572"/>
      <c r="C572"/>
      <c r="D572"/>
      <c r="E572"/>
      <c r="F572"/>
    </row>
    <row r="573" spans="1:6" x14ac:dyDescent="0.25">
      <c r="A573"/>
      <c r="B573"/>
      <c r="C573"/>
      <c r="D573"/>
      <c r="E573"/>
      <c r="F573"/>
    </row>
    <row r="574" spans="1:6" x14ac:dyDescent="0.25">
      <c r="A574"/>
      <c r="B574"/>
      <c r="C574"/>
      <c r="D574"/>
      <c r="E574"/>
      <c r="F574"/>
    </row>
    <row r="575" spans="1:6" x14ac:dyDescent="0.25">
      <c r="A575"/>
      <c r="B575"/>
      <c r="C575"/>
      <c r="D575"/>
      <c r="E575"/>
      <c r="F575"/>
    </row>
    <row r="576" spans="1:6" x14ac:dyDescent="0.25">
      <c r="A576"/>
      <c r="B576"/>
      <c r="C576"/>
      <c r="D576"/>
      <c r="E576"/>
      <c r="F576"/>
    </row>
    <row r="577" spans="1:6" x14ac:dyDescent="0.25">
      <c r="A577"/>
      <c r="B577"/>
      <c r="C577"/>
      <c r="D577"/>
      <c r="E577"/>
      <c r="F577"/>
    </row>
    <row r="578" spans="1:6" x14ac:dyDescent="0.25">
      <c r="A578"/>
      <c r="B578"/>
      <c r="C578"/>
      <c r="D578"/>
      <c r="E578"/>
      <c r="F578"/>
    </row>
    <row r="579" spans="1:6" x14ac:dyDescent="0.25">
      <c r="A579"/>
      <c r="B579"/>
      <c r="C579"/>
      <c r="D579"/>
      <c r="E579"/>
      <c r="F579"/>
    </row>
    <row r="580" spans="1:6" x14ac:dyDescent="0.25">
      <c r="A580"/>
      <c r="B580"/>
      <c r="C580"/>
      <c r="D580"/>
      <c r="E580"/>
      <c r="F580"/>
    </row>
    <row r="581" spans="1:6" x14ac:dyDescent="0.25">
      <c r="A581"/>
      <c r="B581"/>
      <c r="C581"/>
      <c r="D581"/>
      <c r="E581"/>
      <c r="F581"/>
    </row>
    <row r="582" spans="1:6" x14ac:dyDescent="0.25">
      <c r="A582"/>
      <c r="B582"/>
      <c r="C582"/>
      <c r="D582"/>
      <c r="E582"/>
      <c r="F582"/>
    </row>
    <row r="583" spans="1:6" x14ac:dyDescent="0.25">
      <c r="A583"/>
      <c r="B583"/>
      <c r="C583"/>
      <c r="D583"/>
      <c r="E583"/>
      <c r="F583"/>
    </row>
    <row r="584" spans="1:6" x14ac:dyDescent="0.25">
      <c r="A584"/>
      <c r="B584"/>
      <c r="C584"/>
      <c r="D584"/>
      <c r="E584"/>
      <c r="F584"/>
    </row>
    <row r="585" spans="1:6" x14ac:dyDescent="0.25">
      <c r="A585"/>
      <c r="B585"/>
      <c r="C585"/>
      <c r="D585"/>
      <c r="E585"/>
      <c r="F585"/>
    </row>
    <row r="586" spans="1:6" x14ac:dyDescent="0.25">
      <c r="A586"/>
      <c r="B586"/>
      <c r="C586"/>
      <c r="D586"/>
      <c r="E586"/>
      <c r="F586"/>
    </row>
    <row r="587" spans="1:6" x14ac:dyDescent="0.25">
      <c r="A587"/>
      <c r="B587"/>
      <c r="C587"/>
      <c r="D587"/>
      <c r="E587"/>
      <c r="F587"/>
    </row>
    <row r="588" spans="1:6" x14ac:dyDescent="0.25">
      <c r="A588"/>
      <c r="B588"/>
      <c r="C588"/>
      <c r="D588"/>
      <c r="E588"/>
      <c r="F588"/>
    </row>
    <row r="589" spans="1:6" x14ac:dyDescent="0.25">
      <c r="A589"/>
      <c r="B589"/>
      <c r="C589"/>
      <c r="D589"/>
      <c r="E589"/>
      <c r="F589"/>
    </row>
    <row r="590" spans="1:6" x14ac:dyDescent="0.25">
      <c r="A590"/>
      <c r="B590"/>
      <c r="C590"/>
      <c r="D590"/>
      <c r="E590"/>
      <c r="F590"/>
    </row>
    <row r="591" spans="1:6" x14ac:dyDescent="0.25">
      <c r="A591"/>
      <c r="B591"/>
      <c r="C591"/>
      <c r="D591"/>
      <c r="E591"/>
      <c r="F591"/>
    </row>
    <row r="592" spans="1:6" x14ac:dyDescent="0.25">
      <c r="A592"/>
      <c r="B592"/>
      <c r="C592"/>
      <c r="D592"/>
      <c r="E592"/>
      <c r="F592"/>
    </row>
    <row r="593" spans="1:6" x14ac:dyDescent="0.25">
      <c r="A593"/>
      <c r="B593"/>
      <c r="C593"/>
      <c r="D593"/>
      <c r="E593"/>
      <c r="F593"/>
    </row>
    <row r="594" spans="1:6" x14ac:dyDescent="0.25">
      <c r="A594"/>
      <c r="B594"/>
      <c r="C594"/>
      <c r="D594"/>
      <c r="E594"/>
      <c r="F594"/>
    </row>
    <row r="595" spans="1:6" x14ac:dyDescent="0.25">
      <c r="A595"/>
      <c r="B595"/>
      <c r="C595"/>
      <c r="D595"/>
      <c r="E595"/>
      <c r="F595"/>
    </row>
    <row r="596" spans="1:6" x14ac:dyDescent="0.25">
      <c r="A596"/>
      <c r="B596"/>
      <c r="C596"/>
      <c r="D596"/>
      <c r="E596"/>
      <c r="F596"/>
    </row>
    <row r="597" spans="1:6" x14ac:dyDescent="0.25">
      <c r="A597"/>
      <c r="B597"/>
      <c r="C597"/>
      <c r="D597"/>
      <c r="E597"/>
      <c r="F597"/>
    </row>
    <row r="598" spans="1:6" x14ac:dyDescent="0.25">
      <c r="A598"/>
      <c r="B598"/>
      <c r="C598"/>
      <c r="D598"/>
      <c r="E598"/>
      <c r="F598"/>
    </row>
    <row r="599" spans="1:6" x14ac:dyDescent="0.25">
      <c r="A599"/>
      <c r="B599"/>
      <c r="C599"/>
      <c r="D599"/>
      <c r="E599"/>
      <c r="F599"/>
    </row>
    <row r="600" spans="1:6" x14ac:dyDescent="0.25">
      <c r="A600"/>
      <c r="B600"/>
      <c r="C600"/>
      <c r="D600"/>
      <c r="E600"/>
      <c r="F600"/>
    </row>
    <row r="601" spans="1:6" x14ac:dyDescent="0.25">
      <c r="A601"/>
      <c r="B601"/>
      <c r="C601"/>
      <c r="D601"/>
      <c r="E601"/>
      <c r="F601"/>
    </row>
    <row r="602" spans="1:6" x14ac:dyDescent="0.25">
      <c r="A602"/>
      <c r="B602"/>
      <c r="C602"/>
      <c r="D602"/>
      <c r="E602"/>
      <c r="F602"/>
    </row>
    <row r="603" spans="1:6" x14ac:dyDescent="0.25">
      <c r="A603"/>
      <c r="B603"/>
      <c r="C603"/>
      <c r="D603"/>
      <c r="E603"/>
      <c r="F603"/>
    </row>
    <row r="604" spans="1:6" x14ac:dyDescent="0.25">
      <c r="A604"/>
      <c r="B604"/>
      <c r="C604"/>
      <c r="D604"/>
      <c r="E604"/>
      <c r="F604"/>
    </row>
    <row r="605" spans="1:6" x14ac:dyDescent="0.25">
      <c r="A605"/>
      <c r="B605"/>
      <c r="C605"/>
      <c r="D605"/>
      <c r="E605"/>
      <c r="F605"/>
    </row>
    <row r="606" spans="1:6" x14ac:dyDescent="0.25">
      <c r="A606"/>
      <c r="B606"/>
      <c r="C606"/>
      <c r="D606"/>
      <c r="E606"/>
      <c r="F606"/>
    </row>
    <row r="607" spans="1:6" x14ac:dyDescent="0.25">
      <c r="A607"/>
      <c r="B607"/>
      <c r="C607"/>
      <c r="D607"/>
      <c r="E607"/>
      <c r="F607"/>
    </row>
    <row r="608" spans="1:6" x14ac:dyDescent="0.25">
      <c r="A608"/>
      <c r="B608"/>
      <c r="C608"/>
      <c r="D608"/>
      <c r="E608"/>
      <c r="F608"/>
    </row>
    <row r="609" spans="1:6" x14ac:dyDescent="0.25">
      <c r="A609"/>
      <c r="B609"/>
      <c r="C609"/>
      <c r="D609"/>
      <c r="E609"/>
      <c r="F609"/>
    </row>
    <row r="610" spans="1:6" x14ac:dyDescent="0.25">
      <c r="A610"/>
      <c r="B610"/>
      <c r="C610"/>
      <c r="D610"/>
      <c r="E610"/>
      <c r="F610"/>
    </row>
    <row r="611" spans="1:6" x14ac:dyDescent="0.25">
      <c r="A611"/>
      <c r="B611"/>
      <c r="C611"/>
      <c r="D611"/>
      <c r="E611"/>
      <c r="F611"/>
    </row>
    <row r="612" spans="1:6" x14ac:dyDescent="0.25">
      <c r="A612"/>
      <c r="B612"/>
      <c r="C612"/>
      <c r="D612"/>
      <c r="E612"/>
      <c r="F612"/>
    </row>
    <row r="613" spans="1:6" x14ac:dyDescent="0.25">
      <c r="A613"/>
      <c r="B613"/>
      <c r="C613"/>
      <c r="D613"/>
      <c r="E613"/>
      <c r="F613"/>
    </row>
    <row r="614" spans="1:6" x14ac:dyDescent="0.25">
      <c r="A614"/>
      <c r="B614"/>
      <c r="C614"/>
      <c r="D614"/>
      <c r="E614"/>
      <c r="F614"/>
    </row>
    <row r="615" spans="1:6" x14ac:dyDescent="0.25">
      <c r="A615"/>
      <c r="B615"/>
      <c r="C615"/>
      <c r="D615"/>
      <c r="E615"/>
      <c r="F615"/>
    </row>
    <row r="616" spans="1:6" x14ac:dyDescent="0.25">
      <c r="A616"/>
      <c r="B616"/>
      <c r="C616"/>
      <c r="D616"/>
      <c r="E616"/>
      <c r="F616"/>
    </row>
    <row r="617" spans="1:6" x14ac:dyDescent="0.25">
      <c r="A617"/>
      <c r="B617"/>
      <c r="C617"/>
      <c r="D617"/>
      <c r="E617"/>
      <c r="F617"/>
    </row>
    <row r="618" spans="1:6" x14ac:dyDescent="0.25">
      <c r="A618"/>
      <c r="B618"/>
      <c r="C618"/>
      <c r="D618"/>
      <c r="E618"/>
      <c r="F618"/>
    </row>
    <row r="619" spans="1:6" x14ac:dyDescent="0.25">
      <c r="A619"/>
      <c r="B619"/>
      <c r="C619"/>
      <c r="D619"/>
      <c r="E619"/>
      <c r="F619"/>
    </row>
    <row r="620" spans="1:6" x14ac:dyDescent="0.25">
      <c r="A620"/>
      <c r="B620"/>
      <c r="C620"/>
      <c r="D620"/>
      <c r="E620"/>
      <c r="F620"/>
    </row>
    <row r="621" spans="1:6" x14ac:dyDescent="0.25">
      <c r="A621"/>
      <c r="B621"/>
      <c r="C621"/>
      <c r="D621"/>
      <c r="E621"/>
      <c r="F621"/>
    </row>
    <row r="622" spans="1:6" x14ac:dyDescent="0.25">
      <c r="A622"/>
      <c r="B622"/>
      <c r="C622"/>
      <c r="D622"/>
      <c r="E622"/>
      <c r="F622"/>
    </row>
    <row r="623" spans="1:6" x14ac:dyDescent="0.25">
      <c r="A623"/>
      <c r="B623"/>
      <c r="C623"/>
      <c r="D623"/>
      <c r="E623"/>
      <c r="F623"/>
    </row>
    <row r="624" spans="1:6" x14ac:dyDescent="0.25">
      <c r="A624"/>
      <c r="B624"/>
      <c r="C624"/>
      <c r="D624"/>
      <c r="E624"/>
      <c r="F624"/>
    </row>
    <row r="625" spans="1:6" x14ac:dyDescent="0.25">
      <c r="A625"/>
      <c r="B625"/>
      <c r="C625"/>
      <c r="D625"/>
      <c r="E625"/>
      <c r="F625"/>
    </row>
    <row r="626" spans="1:6" x14ac:dyDescent="0.25">
      <c r="A626"/>
      <c r="B626"/>
      <c r="C626"/>
      <c r="D626"/>
      <c r="E626"/>
      <c r="F626"/>
    </row>
    <row r="627" spans="1:6" x14ac:dyDescent="0.25">
      <c r="A627"/>
      <c r="B627"/>
      <c r="C627"/>
      <c r="D627"/>
      <c r="E627"/>
      <c r="F627"/>
    </row>
    <row r="628" spans="1:6" x14ac:dyDescent="0.25">
      <c r="A628"/>
      <c r="B628"/>
      <c r="C628"/>
      <c r="D628"/>
      <c r="E628"/>
      <c r="F628"/>
    </row>
    <row r="629" spans="1:6" x14ac:dyDescent="0.25">
      <c r="A629"/>
      <c r="B629"/>
      <c r="C629"/>
      <c r="D629"/>
      <c r="E629"/>
      <c r="F629"/>
    </row>
    <row r="630" spans="1:6" x14ac:dyDescent="0.25">
      <c r="A630"/>
      <c r="B630"/>
      <c r="C630"/>
      <c r="D630"/>
      <c r="E630"/>
      <c r="F630"/>
    </row>
    <row r="631" spans="1:6" x14ac:dyDescent="0.25">
      <c r="A631"/>
      <c r="B631"/>
      <c r="C631"/>
      <c r="D631"/>
      <c r="E631"/>
      <c r="F631"/>
    </row>
    <row r="632" spans="1:6" x14ac:dyDescent="0.25">
      <c r="A632"/>
      <c r="B632"/>
      <c r="C632"/>
      <c r="D632"/>
      <c r="E632"/>
      <c r="F632"/>
    </row>
    <row r="633" spans="1:6" x14ac:dyDescent="0.25">
      <c r="A633"/>
      <c r="B633"/>
      <c r="C633"/>
      <c r="D633"/>
      <c r="E633"/>
      <c r="F633"/>
    </row>
    <row r="634" spans="1:6" x14ac:dyDescent="0.25">
      <c r="A634"/>
      <c r="B634"/>
      <c r="C634"/>
      <c r="D634"/>
      <c r="E634"/>
      <c r="F634"/>
    </row>
    <row r="635" spans="1:6" x14ac:dyDescent="0.25">
      <c r="A635"/>
      <c r="B635"/>
      <c r="C635"/>
      <c r="D635"/>
      <c r="E635"/>
      <c r="F635"/>
    </row>
    <row r="636" spans="1:6" x14ac:dyDescent="0.25">
      <c r="A636"/>
      <c r="B636"/>
      <c r="C636"/>
      <c r="D636"/>
      <c r="E636"/>
      <c r="F636"/>
    </row>
    <row r="637" spans="1:6" x14ac:dyDescent="0.25">
      <c r="A637"/>
      <c r="B637"/>
      <c r="C637"/>
      <c r="D637"/>
      <c r="E637"/>
      <c r="F637"/>
    </row>
    <row r="638" spans="1:6" x14ac:dyDescent="0.25">
      <c r="A638"/>
      <c r="B638"/>
      <c r="C638"/>
      <c r="D638"/>
      <c r="E638"/>
      <c r="F638"/>
    </row>
    <row r="639" spans="1:6" x14ac:dyDescent="0.25">
      <c r="A639"/>
      <c r="B639"/>
      <c r="C639"/>
      <c r="D639"/>
      <c r="E639"/>
      <c r="F639"/>
    </row>
    <row r="640" spans="1:6" x14ac:dyDescent="0.25">
      <c r="A640"/>
      <c r="B640"/>
      <c r="C640"/>
      <c r="D640"/>
      <c r="E640"/>
      <c r="F640"/>
    </row>
    <row r="641" spans="1:6" x14ac:dyDescent="0.25">
      <c r="A641"/>
      <c r="B641"/>
      <c r="C641"/>
      <c r="D641"/>
      <c r="E641"/>
      <c r="F641"/>
    </row>
    <row r="642" spans="1:6" x14ac:dyDescent="0.25">
      <c r="A642"/>
      <c r="B642"/>
      <c r="C642"/>
      <c r="D642"/>
      <c r="E642"/>
      <c r="F642"/>
    </row>
    <row r="643" spans="1:6" x14ac:dyDescent="0.25">
      <c r="A643"/>
      <c r="B643"/>
      <c r="C643"/>
      <c r="D643"/>
      <c r="E643"/>
      <c r="F643"/>
    </row>
    <row r="644" spans="1:6" x14ac:dyDescent="0.25">
      <c r="A644"/>
      <c r="B644"/>
      <c r="C644"/>
      <c r="D644"/>
      <c r="E644"/>
      <c r="F644"/>
    </row>
    <row r="645" spans="1:6" x14ac:dyDescent="0.25">
      <c r="A645"/>
      <c r="B645"/>
      <c r="C645"/>
      <c r="D645"/>
      <c r="E645"/>
      <c r="F645"/>
    </row>
    <row r="646" spans="1:6" x14ac:dyDescent="0.25">
      <c r="A646"/>
      <c r="B646"/>
      <c r="C646"/>
      <c r="D646"/>
      <c r="E646"/>
      <c r="F646"/>
    </row>
    <row r="647" spans="1:6" x14ac:dyDescent="0.25">
      <c r="A647"/>
      <c r="B647"/>
      <c r="C647"/>
      <c r="D647"/>
      <c r="E647"/>
      <c r="F647"/>
    </row>
    <row r="648" spans="1:6" x14ac:dyDescent="0.25">
      <c r="A648"/>
      <c r="B648"/>
      <c r="C648"/>
      <c r="D648"/>
      <c r="E648"/>
      <c r="F648"/>
    </row>
    <row r="649" spans="1:6" x14ac:dyDescent="0.25">
      <c r="A649"/>
      <c r="B649"/>
      <c r="C649"/>
      <c r="D649"/>
      <c r="E649"/>
      <c r="F649"/>
    </row>
    <row r="650" spans="1:6" x14ac:dyDescent="0.25">
      <c r="A650"/>
      <c r="B650"/>
      <c r="C650"/>
      <c r="D650"/>
      <c r="E650"/>
      <c r="F650"/>
    </row>
    <row r="651" spans="1:6" x14ac:dyDescent="0.25">
      <c r="A651"/>
      <c r="B651"/>
      <c r="C651"/>
      <c r="D651"/>
      <c r="E651"/>
      <c r="F651"/>
    </row>
    <row r="652" spans="1:6" x14ac:dyDescent="0.25">
      <c r="A652"/>
      <c r="B652"/>
      <c r="C652"/>
      <c r="D652"/>
      <c r="E652"/>
      <c r="F652"/>
    </row>
    <row r="653" spans="1:6" x14ac:dyDescent="0.25">
      <c r="A653"/>
      <c r="B653"/>
      <c r="C653"/>
      <c r="D653"/>
      <c r="E653"/>
      <c r="F653"/>
    </row>
    <row r="654" spans="1:6" x14ac:dyDescent="0.25">
      <c r="A654"/>
      <c r="B654"/>
      <c r="C654"/>
      <c r="D654"/>
      <c r="E654"/>
      <c r="F654"/>
    </row>
    <row r="655" spans="1:6" x14ac:dyDescent="0.25">
      <c r="A655"/>
      <c r="B655"/>
      <c r="C655"/>
      <c r="D655"/>
      <c r="E655"/>
      <c r="F655"/>
    </row>
    <row r="656" spans="1:6" x14ac:dyDescent="0.25">
      <c r="A656"/>
      <c r="B656"/>
      <c r="C656"/>
      <c r="D656"/>
      <c r="E656"/>
      <c r="F656"/>
    </row>
    <row r="657" spans="1:6" x14ac:dyDescent="0.25">
      <c r="A657"/>
      <c r="B657"/>
      <c r="C657"/>
      <c r="D657"/>
      <c r="E657"/>
      <c r="F657"/>
    </row>
    <row r="658" spans="1:6" x14ac:dyDescent="0.25">
      <c r="A658"/>
      <c r="B658"/>
      <c r="C658"/>
      <c r="D658"/>
      <c r="E658"/>
      <c r="F658"/>
    </row>
    <row r="659" spans="1:6" x14ac:dyDescent="0.25">
      <c r="A659"/>
      <c r="B659"/>
      <c r="C659"/>
      <c r="D659"/>
      <c r="E659"/>
      <c r="F659"/>
    </row>
    <row r="660" spans="1:6" x14ac:dyDescent="0.25">
      <c r="A660"/>
      <c r="B660"/>
      <c r="C660"/>
      <c r="D660"/>
      <c r="E660"/>
      <c r="F660"/>
    </row>
    <row r="661" spans="1:6" x14ac:dyDescent="0.25">
      <c r="A661"/>
      <c r="B661"/>
      <c r="C661"/>
      <c r="D661"/>
      <c r="E661"/>
      <c r="F661"/>
    </row>
    <row r="662" spans="1:6" x14ac:dyDescent="0.25">
      <c r="A662"/>
      <c r="B662"/>
      <c r="C662"/>
      <c r="D662"/>
      <c r="E662"/>
      <c r="F662"/>
    </row>
    <row r="663" spans="1:6" x14ac:dyDescent="0.25">
      <c r="A663"/>
      <c r="B663"/>
      <c r="C663"/>
      <c r="D663"/>
      <c r="E663"/>
      <c r="F663"/>
    </row>
    <row r="664" spans="1:6" x14ac:dyDescent="0.25">
      <c r="A664"/>
      <c r="B664"/>
      <c r="C664"/>
      <c r="D664"/>
      <c r="E664"/>
      <c r="F664"/>
    </row>
    <row r="665" spans="1:6" x14ac:dyDescent="0.25">
      <c r="A665"/>
      <c r="B665"/>
      <c r="C665"/>
      <c r="D665"/>
      <c r="E665"/>
      <c r="F665"/>
    </row>
    <row r="666" spans="1:6" x14ac:dyDescent="0.25">
      <c r="A666"/>
      <c r="B666"/>
      <c r="C666"/>
      <c r="D666"/>
      <c r="E666"/>
      <c r="F666"/>
    </row>
    <row r="667" spans="1:6" x14ac:dyDescent="0.25">
      <c r="A667"/>
      <c r="B667"/>
      <c r="C667"/>
      <c r="D667"/>
      <c r="E667"/>
      <c r="F667"/>
    </row>
    <row r="668" spans="1:6" x14ac:dyDescent="0.25">
      <c r="A668"/>
      <c r="B668"/>
      <c r="C668"/>
      <c r="D668"/>
      <c r="E668"/>
      <c r="F668"/>
    </row>
    <row r="669" spans="1:6" x14ac:dyDescent="0.25">
      <c r="A669"/>
      <c r="B669"/>
      <c r="C669"/>
      <c r="D669"/>
      <c r="E669"/>
      <c r="F669"/>
    </row>
    <row r="670" spans="1:6" x14ac:dyDescent="0.25">
      <c r="A670"/>
      <c r="B670"/>
      <c r="C670"/>
      <c r="D670"/>
      <c r="E670"/>
      <c r="F670"/>
    </row>
    <row r="671" spans="1:6" x14ac:dyDescent="0.25">
      <c r="A671"/>
      <c r="B671"/>
      <c r="C671"/>
      <c r="D671"/>
      <c r="E671"/>
      <c r="F671"/>
    </row>
    <row r="672" spans="1:6" x14ac:dyDescent="0.25">
      <c r="A672"/>
      <c r="B672"/>
      <c r="C672"/>
      <c r="D672"/>
      <c r="E672"/>
      <c r="F672"/>
    </row>
    <row r="673" spans="1:6" x14ac:dyDescent="0.25">
      <c r="A673"/>
      <c r="B673"/>
      <c r="C673"/>
      <c r="D673"/>
      <c r="E673"/>
      <c r="F673"/>
    </row>
    <row r="674" spans="1:6" x14ac:dyDescent="0.25">
      <c r="A674"/>
      <c r="B674"/>
      <c r="C674"/>
      <c r="D674"/>
      <c r="E674"/>
      <c r="F674"/>
    </row>
    <row r="675" spans="1:6" x14ac:dyDescent="0.25">
      <c r="A675"/>
      <c r="B675"/>
      <c r="C675"/>
      <c r="D675"/>
      <c r="E675"/>
      <c r="F675"/>
    </row>
    <row r="676" spans="1:6" x14ac:dyDescent="0.25">
      <c r="A676"/>
      <c r="B676"/>
      <c r="C676"/>
      <c r="D676"/>
      <c r="E676"/>
      <c r="F676"/>
    </row>
    <row r="677" spans="1:6" x14ac:dyDescent="0.25">
      <c r="A677"/>
      <c r="B677"/>
      <c r="C677"/>
      <c r="D677"/>
      <c r="E677"/>
      <c r="F677"/>
    </row>
    <row r="678" spans="1:6" x14ac:dyDescent="0.25">
      <c r="A678"/>
      <c r="B678"/>
      <c r="C678"/>
      <c r="D678"/>
      <c r="E678"/>
      <c r="F678"/>
    </row>
    <row r="679" spans="1:6" x14ac:dyDescent="0.25">
      <c r="A679"/>
      <c r="B679"/>
      <c r="C679"/>
      <c r="D679"/>
      <c r="E679"/>
      <c r="F679"/>
    </row>
    <row r="680" spans="1:6" x14ac:dyDescent="0.25">
      <c r="A680"/>
      <c r="B680"/>
      <c r="C680"/>
      <c r="D680"/>
      <c r="E680"/>
      <c r="F680"/>
    </row>
    <row r="681" spans="1:6" x14ac:dyDescent="0.25">
      <c r="A681"/>
      <c r="B681"/>
      <c r="C681"/>
      <c r="D681"/>
      <c r="E681"/>
      <c r="F681"/>
    </row>
    <row r="682" spans="1:6" x14ac:dyDescent="0.25">
      <c r="A682"/>
      <c r="B682"/>
      <c r="C682"/>
      <c r="D682"/>
      <c r="E682"/>
      <c r="F682"/>
    </row>
    <row r="683" spans="1:6" x14ac:dyDescent="0.25">
      <c r="A683"/>
      <c r="B683"/>
      <c r="C683"/>
      <c r="D683"/>
      <c r="E683"/>
      <c r="F683"/>
    </row>
    <row r="684" spans="1:6" x14ac:dyDescent="0.25">
      <c r="A684"/>
      <c r="B684"/>
      <c r="C684"/>
      <c r="D684"/>
      <c r="E684"/>
      <c r="F684"/>
    </row>
    <row r="685" spans="1:6" x14ac:dyDescent="0.25">
      <c r="A685"/>
      <c r="B685"/>
      <c r="C685"/>
      <c r="D685"/>
      <c r="E685"/>
      <c r="F685"/>
    </row>
    <row r="686" spans="1:6" x14ac:dyDescent="0.25">
      <c r="A686"/>
      <c r="B686"/>
      <c r="C686"/>
      <c r="D686"/>
      <c r="E686"/>
      <c r="F686"/>
    </row>
    <row r="687" spans="1:6" x14ac:dyDescent="0.25">
      <c r="A687"/>
      <c r="B687"/>
      <c r="C687"/>
      <c r="D687"/>
      <c r="E687"/>
      <c r="F687"/>
    </row>
    <row r="688" spans="1:6" x14ac:dyDescent="0.25">
      <c r="A688"/>
      <c r="B688"/>
      <c r="C688"/>
      <c r="D688"/>
      <c r="E688"/>
      <c r="F688"/>
    </row>
    <row r="689" spans="1:6" x14ac:dyDescent="0.25">
      <c r="A689"/>
      <c r="B689"/>
      <c r="C689"/>
      <c r="D689"/>
      <c r="E689"/>
      <c r="F689"/>
    </row>
    <row r="690" spans="1:6" x14ac:dyDescent="0.25">
      <c r="A690"/>
      <c r="B690"/>
      <c r="C690"/>
      <c r="D690"/>
      <c r="E690"/>
      <c r="F690"/>
    </row>
    <row r="691" spans="1:6" x14ac:dyDescent="0.25">
      <c r="A691"/>
      <c r="B691"/>
      <c r="C691"/>
      <c r="D691"/>
      <c r="E691"/>
      <c r="F691"/>
    </row>
    <row r="692" spans="1:6" x14ac:dyDescent="0.25">
      <c r="A692"/>
      <c r="B692"/>
      <c r="C692"/>
      <c r="D692"/>
      <c r="E692"/>
      <c r="F692"/>
    </row>
    <row r="693" spans="1:6" x14ac:dyDescent="0.25">
      <c r="A693"/>
      <c r="B693"/>
      <c r="C693"/>
      <c r="D693"/>
      <c r="E693"/>
      <c r="F693"/>
    </row>
    <row r="694" spans="1:6" x14ac:dyDescent="0.25">
      <c r="A694"/>
      <c r="B694"/>
      <c r="C694"/>
      <c r="D694"/>
      <c r="E694"/>
      <c r="F694"/>
    </row>
    <row r="695" spans="1:6" x14ac:dyDescent="0.25">
      <c r="A695"/>
      <c r="B695"/>
      <c r="C695"/>
      <c r="D695"/>
      <c r="E695"/>
      <c r="F695"/>
    </row>
    <row r="696" spans="1:6" x14ac:dyDescent="0.25">
      <c r="A696"/>
      <c r="B696"/>
      <c r="C696"/>
      <c r="D696"/>
      <c r="E696"/>
      <c r="F696"/>
    </row>
    <row r="697" spans="1:6" x14ac:dyDescent="0.25">
      <c r="A697"/>
      <c r="B697"/>
      <c r="C697"/>
      <c r="D697"/>
      <c r="E697"/>
      <c r="F697"/>
    </row>
    <row r="698" spans="1:6" x14ac:dyDescent="0.25">
      <c r="A698"/>
      <c r="B698"/>
      <c r="C698"/>
      <c r="D698"/>
      <c r="E698"/>
      <c r="F698"/>
    </row>
    <row r="699" spans="1:6" x14ac:dyDescent="0.25">
      <c r="A699"/>
      <c r="B699"/>
      <c r="C699"/>
      <c r="D699"/>
      <c r="E699"/>
      <c r="F699"/>
    </row>
    <row r="700" spans="1:6" x14ac:dyDescent="0.25">
      <c r="A700"/>
      <c r="B700"/>
      <c r="C700"/>
      <c r="D700"/>
      <c r="E700"/>
      <c r="F700"/>
    </row>
    <row r="701" spans="1:6" x14ac:dyDescent="0.25">
      <c r="A701"/>
      <c r="B701"/>
      <c r="C701"/>
      <c r="D701"/>
      <c r="E701"/>
      <c r="F701"/>
    </row>
    <row r="702" spans="1:6" x14ac:dyDescent="0.25">
      <c r="A702"/>
      <c r="B702"/>
      <c r="C702"/>
      <c r="D702"/>
      <c r="E702"/>
      <c r="F702"/>
    </row>
    <row r="703" spans="1:6" x14ac:dyDescent="0.25">
      <c r="A703"/>
      <c r="B703"/>
      <c r="C703"/>
      <c r="D703"/>
      <c r="E703"/>
      <c r="F703"/>
    </row>
    <row r="704" spans="1:6" x14ac:dyDescent="0.25">
      <c r="A704"/>
      <c r="B704"/>
      <c r="C704"/>
      <c r="D704"/>
      <c r="E704"/>
      <c r="F704"/>
    </row>
    <row r="705" spans="1:6" x14ac:dyDescent="0.25">
      <c r="A705"/>
      <c r="B705"/>
      <c r="C705"/>
      <c r="D705"/>
      <c r="E705"/>
      <c r="F705"/>
    </row>
    <row r="706" spans="1:6" x14ac:dyDescent="0.25">
      <c r="A706"/>
      <c r="B706"/>
      <c r="C706"/>
      <c r="D706"/>
      <c r="E706"/>
      <c r="F706"/>
    </row>
    <row r="707" spans="1:6" x14ac:dyDescent="0.25">
      <c r="A707"/>
      <c r="B707"/>
      <c r="C707"/>
      <c r="D707"/>
      <c r="E707"/>
      <c r="F707"/>
    </row>
    <row r="708" spans="1:6" x14ac:dyDescent="0.25">
      <c r="A708"/>
      <c r="B708"/>
      <c r="C708"/>
      <c r="D708"/>
      <c r="E708"/>
      <c r="F708"/>
    </row>
    <row r="709" spans="1:6" x14ac:dyDescent="0.25">
      <c r="A709"/>
      <c r="B709"/>
      <c r="C709"/>
      <c r="D709"/>
      <c r="E709"/>
      <c r="F709"/>
    </row>
    <row r="710" spans="1:6" x14ac:dyDescent="0.25">
      <c r="A710"/>
      <c r="B710"/>
      <c r="C710"/>
      <c r="D710"/>
      <c r="E710"/>
      <c r="F710"/>
    </row>
    <row r="711" spans="1:6" x14ac:dyDescent="0.25">
      <c r="A711"/>
      <c r="B711"/>
      <c r="C711"/>
      <c r="D711"/>
      <c r="E711"/>
      <c r="F711"/>
    </row>
    <row r="712" spans="1:6" x14ac:dyDescent="0.25">
      <c r="A712"/>
      <c r="B712"/>
      <c r="C712"/>
      <c r="D712"/>
      <c r="E712"/>
      <c r="F712"/>
    </row>
    <row r="713" spans="1:6" x14ac:dyDescent="0.25">
      <c r="A713"/>
      <c r="B713"/>
      <c r="C713"/>
      <c r="D713"/>
      <c r="E713"/>
      <c r="F713"/>
    </row>
    <row r="714" spans="1:6" x14ac:dyDescent="0.25">
      <c r="A714"/>
      <c r="B714"/>
      <c r="C714"/>
      <c r="D714"/>
      <c r="E714"/>
      <c r="F714"/>
    </row>
    <row r="715" spans="1:6" x14ac:dyDescent="0.25">
      <c r="A715"/>
      <c r="B715"/>
      <c r="C715"/>
      <c r="D715"/>
      <c r="E715"/>
      <c r="F715"/>
    </row>
    <row r="716" spans="1:6" x14ac:dyDescent="0.25">
      <c r="A716"/>
      <c r="B716"/>
      <c r="C716"/>
      <c r="D716"/>
      <c r="E716"/>
      <c r="F716"/>
    </row>
    <row r="717" spans="1:6" x14ac:dyDescent="0.25">
      <c r="A717"/>
      <c r="B717"/>
      <c r="C717"/>
      <c r="D717"/>
      <c r="E717"/>
      <c r="F717"/>
    </row>
    <row r="718" spans="1:6" x14ac:dyDescent="0.25">
      <c r="A718"/>
      <c r="B718"/>
      <c r="C718"/>
      <c r="D718"/>
      <c r="E718"/>
      <c r="F718"/>
    </row>
    <row r="719" spans="1:6" x14ac:dyDescent="0.25">
      <c r="A719"/>
      <c r="B719"/>
      <c r="C719"/>
      <c r="D719"/>
      <c r="E719"/>
      <c r="F719"/>
    </row>
    <row r="720" spans="1:6" x14ac:dyDescent="0.25">
      <c r="A720"/>
      <c r="B720"/>
      <c r="C720"/>
      <c r="D720"/>
      <c r="E720"/>
      <c r="F720"/>
    </row>
    <row r="721" spans="1:6" x14ac:dyDescent="0.25">
      <c r="A721"/>
      <c r="B721"/>
      <c r="C721"/>
      <c r="D721"/>
      <c r="E721"/>
      <c r="F721"/>
    </row>
    <row r="722" spans="1:6" x14ac:dyDescent="0.25">
      <c r="A722"/>
      <c r="B722"/>
      <c r="C722"/>
      <c r="D722"/>
      <c r="E722"/>
      <c r="F722"/>
    </row>
    <row r="723" spans="1:6" x14ac:dyDescent="0.25">
      <c r="A723"/>
      <c r="B723"/>
      <c r="C723"/>
      <c r="D723"/>
      <c r="E723"/>
      <c r="F723"/>
    </row>
    <row r="724" spans="1:6" x14ac:dyDescent="0.25">
      <c r="A724"/>
      <c r="B724"/>
      <c r="C724"/>
      <c r="D724"/>
      <c r="E724"/>
      <c r="F724"/>
    </row>
    <row r="725" spans="1:6" x14ac:dyDescent="0.25">
      <c r="A725"/>
      <c r="B725"/>
      <c r="C725"/>
      <c r="D725"/>
      <c r="E725"/>
      <c r="F725"/>
    </row>
    <row r="726" spans="1:6" x14ac:dyDescent="0.25">
      <c r="A726"/>
      <c r="B726"/>
      <c r="C726"/>
      <c r="D726"/>
      <c r="E726"/>
      <c r="F726"/>
    </row>
    <row r="727" spans="1:6" x14ac:dyDescent="0.25">
      <c r="A727"/>
      <c r="B727"/>
      <c r="C727"/>
      <c r="D727"/>
      <c r="E727"/>
      <c r="F727"/>
    </row>
    <row r="728" spans="1:6" x14ac:dyDescent="0.25">
      <c r="A728"/>
      <c r="B728"/>
      <c r="C728"/>
      <c r="D728"/>
      <c r="E728"/>
      <c r="F728"/>
    </row>
    <row r="729" spans="1:6" x14ac:dyDescent="0.25">
      <c r="A729"/>
      <c r="B729"/>
      <c r="C729"/>
      <c r="D729"/>
      <c r="E729"/>
      <c r="F729"/>
    </row>
    <row r="730" spans="1:6" x14ac:dyDescent="0.25">
      <c r="A730"/>
      <c r="B730"/>
      <c r="C730"/>
      <c r="D730"/>
      <c r="E730"/>
      <c r="F730"/>
    </row>
    <row r="731" spans="1:6" x14ac:dyDescent="0.25">
      <c r="A731"/>
      <c r="B731"/>
      <c r="C731"/>
      <c r="D731"/>
      <c r="E731"/>
      <c r="F731"/>
    </row>
    <row r="732" spans="1:6" x14ac:dyDescent="0.25">
      <c r="A732"/>
      <c r="B732"/>
      <c r="C732"/>
      <c r="D732"/>
      <c r="E732"/>
      <c r="F732"/>
    </row>
    <row r="733" spans="1:6" x14ac:dyDescent="0.25">
      <c r="A733"/>
      <c r="B733"/>
      <c r="C733"/>
      <c r="D733"/>
      <c r="E733"/>
      <c r="F733"/>
    </row>
    <row r="734" spans="1:6" x14ac:dyDescent="0.25">
      <c r="A734"/>
      <c r="B734"/>
      <c r="C734"/>
      <c r="D734"/>
      <c r="E734"/>
      <c r="F734"/>
    </row>
    <row r="735" spans="1:6" x14ac:dyDescent="0.25">
      <c r="A735"/>
      <c r="B735"/>
      <c r="C735"/>
      <c r="D735"/>
      <c r="E735"/>
      <c r="F735"/>
    </row>
    <row r="736" spans="1:6" x14ac:dyDescent="0.25">
      <c r="A736"/>
      <c r="B736"/>
      <c r="C736"/>
      <c r="D736"/>
      <c r="E736"/>
      <c r="F736"/>
    </row>
    <row r="737" spans="1:6" x14ac:dyDescent="0.25">
      <c r="A737"/>
      <c r="B737"/>
      <c r="C737"/>
      <c r="D737"/>
      <c r="E737"/>
      <c r="F737"/>
    </row>
    <row r="738" spans="1:6" x14ac:dyDescent="0.25">
      <c r="A738"/>
      <c r="B738"/>
      <c r="C738"/>
      <c r="D738"/>
      <c r="E738"/>
      <c r="F738"/>
    </row>
    <row r="739" spans="1:6" x14ac:dyDescent="0.25">
      <c r="A739"/>
      <c r="B739"/>
      <c r="C739"/>
      <c r="D739"/>
      <c r="E739"/>
      <c r="F739"/>
    </row>
    <row r="740" spans="1:6" x14ac:dyDescent="0.25">
      <c r="A740"/>
      <c r="B740"/>
      <c r="C740"/>
      <c r="D740"/>
      <c r="E740"/>
      <c r="F740"/>
    </row>
    <row r="741" spans="1:6" x14ac:dyDescent="0.25">
      <c r="A741"/>
      <c r="B741"/>
      <c r="C741"/>
      <c r="D741"/>
      <c r="E741"/>
      <c r="F741"/>
    </row>
    <row r="742" spans="1:6" x14ac:dyDescent="0.25">
      <c r="A742"/>
      <c r="B742"/>
      <c r="C742"/>
      <c r="D742"/>
      <c r="E742"/>
      <c r="F742"/>
    </row>
    <row r="743" spans="1:6" x14ac:dyDescent="0.25">
      <c r="A743"/>
      <c r="B743"/>
      <c r="C743"/>
      <c r="D743"/>
      <c r="E743"/>
      <c r="F743"/>
    </row>
    <row r="744" spans="1:6" x14ac:dyDescent="0.25">
      <c r="A744"/>
      <c r="B744"/>
      <c r="C744"/>
      <c r="D744"/>
      <c r="E744"/>
      <c r="F744"/>
    </row>
    <row r="745" spans="1:6" x14ac:dyDescent="0.25">
      <c r="A745"/>
      <c r="B745"/>
      <c r="C745"/>
      <c r="D745"/>
      <c r="E745"/>
      <c r="F745"/>
    </row>
    <row r="746" spans="1:6" x14ac:dyDescent="0.25">
      <c r="A746"/>
      <c r="B746"/>
      <c r="C746"/>
      <c r="D746"/>
      <c r="E746"/>
      <c r="F746"/>
    </row>
    <row r="747" spans="1:6" x14ac:dyDescent="0.25">
      <c r="A747"/>
      <c r="B747"/>
      <c r="C747"/>
      <c r="D747"/>
      <c r="E747"/>
      <c r="F747"/>
    </row>
    <row r="748" spans="1:6" x14ac:dyDescent="0.25">
      <c r="A748"/>
      <c r="B748"/>
      <c r="C748"/>
      <c r="D748"/>
      <c r="E748"/>
      <c r="F748"/>
    </row>
    <row r="749" spans="1:6" x14ac:dyDescent="0.25">
      <c r="A749"/>
      <c r="B749"/>
      <c r="C749"/>
      <c r="D749"/>
      <c r="E749"/>
      <c r="F749"/>
    </row>
    <row r="750" spans="1:6" x14ac:dyDescent="0.25">
      <c r="A750"/>
      <c r="B750"/>
      <c r="C750"/>
      <c r="D750"/>
      <c r="E750"/>
      <c r="F750"/>
    </row>
    <row r="751" spans="1:6" x14ac:dyDescent="0.25">
      <c r="A751"/>
      <c r="B751"/>
      <c r="C751"/>
      <c r="D751"/>
      <c r="E751"/>
      <c r="F751"/>
    </row>
    <row r="752" spans="1:6" x14ac:dyDescent="0.25">
      <c r="A752"/>
      <c r="B752"/>
      <c r="C752"/>
      <c r="D752"/>
      <c r="E752"/>
      <c r="F752"/>
    </row>
    <row r="753" spans="1:6" x14ac:dyDescent="0.25">
      <c r="A753"/>
      <c r="B753"/>
      <c r="C753"/>
      <c r="D753"/>
      <c r="E753"/>
      <c r="F753"/>
    </row>
    <row r="754" spans="1:6" x14ac:dyDescent="0.25">
      <c r="A754"/>
      <c r="B754"/>
      <c r="C754"/>
      <c r="D754"/>
      <c r="E754"/>
      <c r="F754"/>
    </row>
    <row r="755" spans="1:6" x14ac:dyDescent="0.25">
      <c r="A755"/>
      <c r="B755"/>
      <c r="C755"/>
      <c r="D755"/>
      <c r="E755"/>
      <c r="F755"/>
    </row>
    <row r="756" spans="1:6" x14ac:dyDescent="0.25">
      <c r="A756"/>
      <c r="B756"/>
      <c r="C756"/>
      <c r="D756"/>
      <c r="E756"/>
      <c r="F756"/>
    </row>
    <row r="757" spans="1:6" x14ac:dyDescent="0.25">
      <c r="A757"/>
      <c r="B757"/>
      <c r="C757"/>
      <c r="D757"/>
      <c r="E757"/>
      <c r="F757"/>
    </row>
    <row r="758" spans="1:6" x14ac:dyDescent="0.25">
      <c r="A758"/>
      <c r="B758"/>
      <c r="C758"/>
      <c r="D758"/>
      <c r="E758"/>
      <c r="F758"/>
    </row>
    <row r="759" spans="1:6" x14ac:dyDescent="0.25">
      <c r="A759"/>
      <c r="B759"/>
      <c r="C759"/>
      <c r="D759"/>
      <c r="E759"/>
      <c r="F759"/>
    </row>
    <row r="760" spans="1:6" x14ac:dyDescent="0.25">
      <c r="A760"/>
      <c r="B760"/>
      <c r="C760"/>
      <c r="D760"/>
      <c r="E760"/>
      <c r="F760"/>
    </row>
    <row r="761" spans="1:6" x14ac:dyDescent="0.25">
      <c r="A761"/>
      <c r="B761"/>
      <c r="C761"/>
      <c r="D761"/>
      <c r="E761"/>
      <c r="F761"/>
    </row>
    <row r="762" spans="1:6" x14ac:dyDescent="0.25">
      <c r="A762"/>
      <c r="B762"/>
      <c r="C762"/>
      <c r="D762"/>
      <c r="E762"/>
      <c r="F762"/>
    </row>
    <row r="763" spans="1:6" x14ac:dyDescent="0.25">
      <c r="A763"/>
      <c r="B763"/>
      <c r="C763"/>
      <c r="D763"/>
      <c r="E763"/>
      <c r="F763"/>
    </row>
    <row r="764" spans="1:6" x14ac:dyDescent="0.25">
      <c r="A764"/>
      <c r="B764"/>
      <c r="C764"/>
      <c r="D764"/>
      <c r="E764"/>
      <c r="F764"/>
    </row>
    <row r="765" spans="1:6" x14ac:dyDescent="0.25">
      <c r="A765"/>
      <c r="B765"/>
      <c r="C765"/>
      <c r="D765"/>
      <c r="E765"/>
      <c r="F765"/>
    </row>
    <row r="766" spans="1:6" x14ac:dyDescent="0.25">
      <c r="A766"/>
      <c r="B766"/>
      <c r="C766"/>
      <c r="D766"/>
      <c r="E766"/>
      <c r="F766"/>
    </row>
    <row r="767" spans="1:6" x14ac:dyDescent="0.25">
      <c r="A767"/>
      <c r="B767"/>
      <c r="C767"/>
      <c r="D767"/>
      <c r="E767"/>
      <c r="F767"/>
    </row>
    <row r="768" spans="1:6" x14ac:dyDescent="0.25">
      <c r="A768"/>
      <c r="B768"/>
      <c r="C768"/>
      <c r="D768"/>
      <c r="E768"/>
      <c r="F768"/>
    </row>
    <row r="769" spans="1:6" x14ac:dyDescent="0.25">
      <c r="A769"/>
      <c r="B769"/>
      <c r="C769"/>
      <c r="D769"/>
      <c r="E769"/>
      <c r="F769"/>
    </row>
    <row r="770" spans="1:6" x14ac:dyDescent="0.25">
      <c r="A770"/>
      <c r="B770"/>
      <c r="C770"/>
      <c r="D770"/>
      <c r="E770"/>
      <c r="F770"/>
    </row>
    <row r="771" spans="1:6" x14ac:dyDescent="0.25">
      <c r="A771"/>
      <c r="B771"/>
      <c r="C771"/>
      <c r="D771"/>
      <c r="E771"/>
      <c r="F771"/>
    </row>
    <row r="772" spans="1:6" x14ac:dyDescent="0.25">
      <c r="A772"/>
      <c r="B772"/>
      <c r="C772"/>
      <c r="D772"/>
      <c r="E772"/>
      <c r="F772"/>
    </row>
    <row r="773" spans="1:6" x14ac:dyDescent="0.25">
      <c r="A773"/>
      <c r="B773"/>
      <c r="C773"/>
      <c r="D773"/>
      <c r="E773"/>
      <c r="F773"/>
    </row>
    <row r="774" spans="1:6" x14ac:dyDescent="0.25">
      <c r="A774"/>
      <c r="B774"/>
      <c r="C774"/>
      <c r="D774"/>
      <c r="E774"/>
      <c r="F774"/>
    </row>
    <row r="775" spans="1:6" x14ac:dyDescent="0.25">
      <c r="A775"/>
      <c r="B775"/>
      <c r="C775"/>
      <c r="D775"/>
      <c r="E775"/>
      <c r="F775"/>
    </row>
    <row r="776" spans="1:6" x14ac:dyDescent="0.25">
      <c r="A776"/>
      <c r="B776"/>
      <c r="C776"/>
      <c r="D776"/>
      <c r="E776"/>
      <c r="F776"/>
    </row>
    <row r="777" spans="1:6" x14ac:dyDescent="0.25">
      <c r="A777"/>
      <c r="B777"/>
      <c r="C777"/>
      <c r="D777"/>
      <c r="E777"/>
      <c r="F777"/>
    </row>
    <row r="778" spans="1:6" x14ac:dyDescent="0.25">
      <c r="A778"/>
      <c r="B778"/>
      <c r="C778"/>
      <c r="D778"/>
      <c r="E778"/>
      <c r="F778"/>
    </row>
    <row r="779" spans="1:6" x14ac:dyDescent="0.25">
      <c r="A779"/>
      <c r="B779"/>
      <c r="C779"/>
      <c r="D779"/>
      <c r="E779"/>
      <c r="F779"/>
    </row>
    <row r="780" spans="1:6" x14ac:dyDescent="0.25">
      <c r="A780"/>
      <c r="B780"/>
      <c r="C780"/>
      <c r="D780"/>
      <c r="E780"/>
      <c r="F780"/>
    </row>
    <row r="781" spans="1:6" x14ac:dyDescent="0.25">
      <c r="A781"/>
      <c r="B781"/>
      <c r="C781"/>
      <c r="D781"/>
      <c r="E781"/>
      <c r="F781"/>
    </row>
    <row r="782" spans="1:6" x14ac:dyDescent="0.25">
      <c r="A782"/>
      <c r="B782"/>
      <c r="C782"/>
      <c r="D782"/>
      <c r="E782"/>
      <c r="F782"/>
    </row>
    <row r="783" spans="1:6" x14ac:dyDescent="0.25">
      <c r="A783"/>
      <c r="B783"/>
      <c r="C783"/>
      <c r="D783"/>
      <c r="E783"/>
      <c r="F783"/>
    </row>
    <row r="784" spans="1:6" x14ac:dyDescent="0.25">
      <c r="A784"/>
      <c r="B784"/>
      <c r="C784"/>
      <c r="D784"/>
      <c r="E784"/>
      <c r="F784"/>
    </row>
    <row r="785" spans="1:6" x14ac:dyDescent="0.25">
      <c r="A785"/>
      <c r="B785"/>
      <c r="C785"/>
      <c r="D785"/>
      <c r="E785"/>
      <c r="F785"/>
    </row>
    <row r="786" spans="1:6" x14ac:dyDescent="0.25">
      <c r="A786"/>
      <c r="B786"/>
      <c r="C786"/>
      <c r="D786"/>
      <c r="E786"/>
      <c r="F786"/>
    </row>
    <row r="787" spans="1:6" x14ac:dyDescent="0.25">
      <c r="A787"/>
      <c r="B787"/>
      <c r="C787"/>
      <c r="D787"/>
      <c r="E787"/>
      <c r="F787"/>
    </row>
    <row r="788" spans="1:6" x14ac:dyDescent="0.25">
      <c r="A788"/>
      <c r="B788"/>
      <c r="C788"/>
      <c r="D788"/>
      <c r="E788"/>
      <c r="F788"/>
    </row>
    <row r="789" spans="1:6" x14ac:dyDescent="0.25">
      <c r="A789"/>
      <c r="B789"/>
      <c r="C789"/>
      <c r="D789"/>
      <c r="E789"/>
      <c r="F789"/>
    </row>
    <row r="790" spans="1:6" x14ac:dyDescent="0.25">
      <c r="A790"/>
      <c r="B790"/>
      <c r="C790"/>
      <c r="D790"/>
      <c r="E790"/>
      <c r="F790"/>
    </row>
    <row r="791" spans="1:6" x14ac:dyDescent="0.25">
      <c r="A791"/>
      <c r="B791"/>
      <c r="C791"/>
      <c r="D791"/>
      <c r="E791"/>
      <c r="F791"/>
    </row>
    <row r="792" spans="1:6" x14ac:dyDescent="0.25">
      <c r="A792"/>
      <c r="B792"/>
      <c r="C792"/>
      <c r="D792"/>
      <c r="E792"/>
      <c r="F792"/>
    </row>
    <row r="793" spans="1:6" x14ac:dyDescent="0.25">
      <c r="A793"/>
      <c r="B793"/>
      <c r="C793"/>
      <c r="D793"/>
      <c r="E793"/>
      <c r="F793"/>
    </row>
    <row r="794" spans="1:6" x14ac:dyDescent="0.25">
      <c r="A794"/>
      <c r="B794"/>
      <c r="C794"/>
      <c r="D794"/>
      <c r="E794"/>
      <c r="F794"/>
    </row>
    <row r="795" spans="1:6" x14ac:dyDescent="0.25">
      <c r="A795"/>
      <c r="B795"/>
      <c r="C795"/>
      <c r="D795"/>
      <c r="E795"/>
      <c r="F795"/>
    </row>
    <row r="796" spans="1:6" x14ac:dyDescent="0.25">
      <c r="A796"/>
      <c r="B796"/>
      <c r="C796"/>
      <c r="D796"/>
      <c r="E796"/>
      <c r="F796"/>
    </row>
    <row r="797" spans="1:6" x14ac:dyDescent="0.25">
      <c r="A797"/>
      <c r="B797"/>
      <c r="C797"/>
      <c r="D797"/>
      <c r="E797"/>
      <c r="F797"/>
    </row>
    <row r="798" spans="1:6" x14ac:dyDescent="0.25">
      <c r="A798"/>
      <c r="B798"/>
      <c r="C798"/>
      <c r="D798"/>
      <c r="E798"/>
      <c r="F798"/>
    </row>
    <row r="799" spans="1:6" x14ac:dyDescent="0.25">
      <c r="A799"/>
      <c r="B799"/>
      <c r="C799"/>
      <c r="D799"/>
      <c r="E799"/>
      <c r="F799"/>
    </row>
    <row r="800" spans="1:6" x14ac:dyDescent="0.25">
      <c r="A800"/>
      <c r="B800"/>
      <c r="C800"/>
      <c r="D800"/>
      <c r="E800"/>
      <c r="F800"/>
    </row>
    <row r="801" spans="1:6" x14ac:dyDescent="0.25">
      <c r="A801"/>
      <c r="B801"/>
      <c r="C801"/>
      <c r="D801"/>
      <c r="E801"/>
      <c r="F801"/>
    </row>
    <row r="802" spans="1:6" x14ac:dyDescent="0.25">
      <c r="A802"/>
      <c r="B802"/>
      <c r="C802"/>
      <c r="D802"/>
      <c r="E802"/>
      <c r="F802"/>
    </row>
    <row r="803" spans="1:6" x14ac:dyDescent="0.25">
      <c r="A803"/>
      <c r="B803"/>
      <c r="C803"/>
      <c r="D803"/>
      <c r="E803"/>
      <c r="F803"/>
    </row>
    <row r="804" spans="1:6" x14ac:dyDescent="0.25">
      <c r="A804"/>
      <c r="B804"/>
      <c r="C804"/>
      <c r="D804"/>
      <c r="E804"/>
      <c r="F804"/>
    </row>
    <row r="805" spans="1:6" x14ac:dyDescent="0.25">
      <c r="A805"/>
      <c r="B805"/>
      <c r="C805"/>
      <c r="D805"/>
      <c r="E805"/>
      <c r="F805"/>
    </row>
    <row r="806" spans="1:6" x14ac:dyDescent="0.25">
      <c r="A806"/>
      <c r="B806"/>
      <c r="C806"/>
      <c r="D806"/>
      <c r="E806"/>
      <c r="F806"/>
    </row>
    <row r="807" spans="1:6" x14ac:dyDescent="0.25">
      <c r="A807"/>
      <c r="B807"/>
      <c r="C807"/>
      <c r="D807"/>
      <c r="E807"/>
      <c r="F807"/>
    </row>
    <row r="808" spans="1:6" x14ac:dyDescent="0.25">
      <c r="A808"/>
      <c r="B808"/>
      <c r="C808"/>
      <c r="D808"/>
      <c r="E808"/>
      <c r="F808"/>
    </row>
    <row r="809" spans="1:6" x14ac:dyDescent="0.25">
      <c r="A809"/>
      <c r="B809"/>
      <c r="C809"/>
      <c r="D809"/>
      <c r="E809"/>
      <c r="F809"/>
    </row>
    <row r="810" spans="1:6" x14ac:dyDescent="0.25">
      <c r="A810"/>
      <c r="B810"/>
      <c r="C810"/>
      <c r="D810"/>
      <c r="E810"/>
      <c r="F810"/>
    </row>
    <row r="811" spans="1:6" x14ac:dyDescent="0.25">
      <c r="A811"/>
      <c r="B811"/>
      <c r="C811"/>
      <c r="D811"/>
      <c r="E811"/>
      <c r="F811"/>
    </row>
    <row r="812" spans="1:6" x14ac:dyDescent="0.25">
      <c r="A812"/>
      <c r="B812"/>
      <c r="C812"/>
      <c r="D812"/>
      <c r="E812"/>
      <c r="F812"/>
    </row>
    <row r="813" spans="1:6" x14ac:dyDescent="0.25">
      <c r="A813"/>
      <c r="B813"/>
      <c r="C813"/>
      <c r="D813"/>
      <c r="E813"/>
      <c r="F813"/>
    </row>
    <row r="814" spans="1:6" x14ac:dyDescent="0.25">
      <c r="A814"/>
      <c r="B814"/>
      <c r="C814"/>
      <c r="D814"/>
      <c r="E814"/>
      <c r="F814"/>
    </row>
    <row r="815" spans="1:6" x14ac:dyDescent="0.25">
      <c r="A815"/>
      <c r="B815"/>
      <c r="C815"/>
      <c r="D815"/>
      <c r="E815"/>
      <c r="F815"/>
    </row>
    <row r="816" spans="1:6" x14ac:dyDescent="0.25">
      <c r="A816"/>
      <c r="B816"/>
      <c r="C816"/>
      <c r="D816"/>
      <c r="E816"/>
      <c r="F816"/>
    </row>
    <row r="817" spans="1:6" x14ac:dyDescent="0.25">
      <c r="A817"/>
      <c r="B817"/>
      <c r="C817"/>
      <c r="D817"/>
      <c r="E817"/>
      <c r="F817"/>
    </row>
    <row r="818" spans="1:6" x14ac:dyDescent="0.25">
      <c r="A818"/>
      <c r="B818"/>
      <c r="C818"/>
      <c r="D818"/>
      <c r="E818"/>
      <c r="F818"/>
    </row>
    <row r="819" spans="1:6" x14ac:dyDescent="0.25">
      <c r="A819"/>
      <c r="B819"/>
      <c r="C819"/>
      <c r="D819"/>
      <c r="E819"/>
      <c r="F819"/>
    </row>
    <row r="820" spans="1:6" x14ac:dyDescent="0.25">
      <c r="A820"/>
      <c r="B820"/>
      <c r="C820"/>
      <c r="D820"/>
      <c r="E820"/>
      <c r="F820"/>
    </row>
    <row r="821" spans="1:6" x14ac:dyDescent="0.25">
      <c r="A821"/>
      <c r="B821"/>
      <c r="C821"/>
      <c r="D821"/>
      <c r="E821"/>
      <c r="F821"/>
    </row>
    <row r="822" spans="1:6" x14ac:dyDescent="0.25">
      <c r="A822"/>
      <c r="B822"/>
      <c r="C822"/>
      <c r="D822"/>
      <c r="E822"/>
      <c r="F822"/>
    </row>
    <row r="823" spans="1:6" x14ac:dyDescent="0.25">
      <c r="A823"/>
      <c r="B823"/>
      <c r="C823"/>
      <c r="D823"/>
      <c r="E823"/>
      <c r="F823"/>
    </row>
    <row r="824" spans="1:6" x14ac:dyDescent="0.25">
      <c r="A824"/>
      <c r="B824"/>
      <c r="C824"/>
      <c r="D824"/>
      <c r="E824"/>
      <c r="F824"/>
    </row>
    <row r="825" spans="1:6" x14ac:dyDescent="0.25">
      <c r="A825"/>
      <c r="B825"/>
      <c r="C825"/>
      <c r="D825"/>
      <c r="E825"/>
      <c r="F825"/>
    </row>
    <row r="826" spans="1:6" x14ac:dyDescent="0.25">
      <c r="A826"/>
      <c r="B826"/>
      <c r="C826"/>
      <c r="D826"/>
      <c r="E826"/>
      <c r="F826"/>
    </row>
    <row r="827" spans="1:6" x14ac:dyDescent="0.25">
      <c r="A827"/>
      <c r="B827"/>
      <c r="C827"/>
      <c r="D827"/>
      <c r="E827"/>
      <c r="F827"/>
    </row>
    <row r="828" spans="1:6" x14ac:dyDescent="0.25">
      <c r="A828"/>
      <c r="B828"/>
      <c r="C828"/>
      <c r="D828"/>
      <c r="E828"/>
      <c r="F828"/>
    </row>
    <row r="829" spans="1:6" x14ac:dyDescent="0.25">
      <c r="A829"/>
      <c r="B829"/>
      <c r="C829"/>
      <c r="D829"/>
      <c r="E829"/>
      <c r="F829"/>
    </row>
    <row r="830" spans="1:6" x14ac:dyDescent="0.25">
      <c r="A830"/>
      <c r="B830"/>
      <c r="C830"/>
      <c r="D830"/>
      <c r="E830"/>
      <c r="F830"/>
    </row>
    <row r="831" spans="1:6" x14ac:dyDescent="0.25">
      <c r="A831"/>
      <c r="B831"/>
      <c r="C831"/>
      <c r="D831"/>
      <c r="E831"/>
      <c r="F831"/>
    </row>
    <row r="832" spans="1:6" x14ac:dyDescent="0.25">
      <c r="A832"/>
      <c r="B832"/>
      <c r="C832"/>
      <c r="D832"/>
      <c r="E832"/>
      <c r="F832"/>
    </row>
    <row r="833" spans="1:6" x14ac:dyDescent="0.25">
      <c r="A833"/>
      <c r="B833"/>
      <c r="C833"/>
      <c r="D833"/>
      <c r="E833"/>
      <c r="F833"/>
    </row>
    <row r="834" spans="1:6" x14ac:dyDescent="0.25">
      <c r="A834"/>
      <c r="B834"/>
      <c r="C834"/>
      <c r="D834"/>
      <c r="E834"/>
      <c r="F834"/>
    </row>
    <row r="835" spans="1:6" x14ac:dyDescent="0.25">
      <c r="A835"/>
      <c r="B835"/>
      <c r="C835"/>
      <c r="D835"/>
      <c r="E835"/>
      <c r="F835"/>
    </row>
    <row r="836" spans="1:6" x14ac:dyDescent="0.25">
      <c r="A836"/>
      <c r="B836"/>
      <c r="C836"/>
      <c r="D836"/>
      <c r="E836"/>
      <c r="F836"/>
    </row>
    <row r="837" spans="1:6" x14ac:dyDescent="0.25">
      <c r="A837"/>
      <c r="B837"/>
      <c r="C837"/>
      <c r="D837"/>
      <c r="E837"/>
      <c r="F837"/>
    </row>
    <row r="838" spans="1:6" x14ac:dyDescent="0.25">
      <c r="A838"/>
      <c r="B838"/>
      <c r="C838"/>
      <c r="D838"/>
      <c r="E838"/>
      <c r="F838"/>
    </row>
    <row r="839" spans="1:6" x14ac:dyDescent="0.25">
      <c r="A839"/>
      <c r="B839"/>
      <c r="C839"/>
      <c r="D839"/>
      <c r="E839"/>
      <c r="F839"/>
    </row>
    <row r="840" spans="1:6" x14ac:dyDescent="0.25">
      <c r="A840"/>
      <c r="B840"/>
      <c r="C840"/>
      <c r="D840"/>
      <c r="E840"/>
      <c r="F840"/>
    </row>
    <row r="841" spans="1:6" x14ac:dyDescent="0.25">
      <c r="A841"/>
      <c r="B841"/>
      <c r="C841"/>
      <c r="D841"/>
      <c r="E841"/>
      <c r="F841"/>
    </row>
    <row r="842" spans="1:6" x14ac:dyDescent="0.25">
      <c r="A842"/>
      <c r="B842"/>
      <c r="C842"/>
      <c r="D842"/>
      <c r="E842"/>
      <c r="F842"/>
    </row>
    <row r="843" spans="1:6" x14ac:dyDescent="0.25">
      <c r="A843"/>
      <c r="B843"/>
      <c r="C843"/>
      <c r="D843"/>
      <c r="E843"/>
      <c r="F843"/>
    </row>
    <row r="844" spans="1:6" x14ac:dyDescent="0.25">
      <c r="A844"/>
      <c r="B844"/>
      <c r="C844"/>
      <c r="D844"/>
      <c r="E844"/>
      <c r="F844"/>
    </row>
    <row r="845" spans="1:6" x14ac:dyDescent="0.25">
      <c r="A845"/>
      <c r="B845"/>
      <c r="C845"/>
      <c r="D845"/>
      <c r="E845"/>
      <c r="F845"/>
    </row>
    <row r="846" spans="1:6" x14ac:dyDescent="0.25">
      <c r="A846"/>
      <c r="B846"/>
      <c r="C846"/>
      <c r="D846"/>
      <c r="E846"/>
      <c r="F846"/>
    </row>
    <row r="847" spans="1:6" x14ac:dyDescent="0.25">
      <c r="A847"/>
      <c r="B847"/>
      <c r="C847"/>
      <c r="D847"/>
      <c r="E847"/>
      <c r="F847"/>
    </row>
    <row r="848" spans="1:6" x14ac:dyDescent="0.25">
      <c r="A848"/>
      <c r="B848"/>
      <c r="C848"/>
      <c r="D848"/>
      <c r="E848"/>
      <c r="F848"/>
    </row>
    <row r="849" spans="1:7" x14ac:dyDescent="0.25">
      <c r="A849"/>
      <c r="B849"/>
      <c r="C849"/>
      <c r="D849"/>
      <c r="E849"/>
      <c r="F849"/>
    </row>
    <row r="850" spans="1:7" x14ac:dyDescent="0.25">
      <c r="A850"/>
      <c r="B850"/>
      <c r="C850"/>
      <c r="D850"/>
      <c r="E850"/>
      <c r="F850"/>
    </row>
    <row r="851" spans="1:7" x14ac:dyDescent="0.25">
      <c r="A851"/>
      <c r="B851"/>
      <c r="C851"/>
      <c r="D851"/>
      <c r="E851"/>
      <c r="F851"/>
    </row>
    <row r="852" spans="1:7" x14ac:dyDescent="0.25">
      <c r="A852"/>
      <c r="B852"/>
      <c r="C852"/>
      <c r="D852"/>
      <c r="E852"/>
      <c r="F852"/>
    </row>
    <row r="853" spans="1:7" x14ac:dyDescent="0.25">
      <c r="A853"/>
      <c r="B853"/>
      <c r="C853"/>
      <c r="D853"/>
      <c r="E853"/>
      <c r="F853"/>
    </row>
    <row r="854" spans="1:7" x14ac:dyDescent="0.25">
      <c r="A854"/>
      <c r="B854"/>
      <c r="C854"/>
      <c r="D854"/>
      <c r="E854"/>
      <c r="F854"/>
    </row>
    <row r="855" spans="1:7" x14ac:dyDescent="0.25">
      <c r="A855" s="18"/>
      <c r="B855" s="19"/>
      <c r="C855" s="20"/>
      <c r="D855" s="21"/>
      <c r="E855" s="11"/>
      <c r="F855" s="22"/>
    </row>
    <row r="856" spans="1:7" x14ac:dyDescent="0.25">
      <c r="A856" s="18"/>
      <c r="B856" s="19"/>
      <c r="C856" s="20"/>
      <c r="D856" s="21"/>
      <c r="E856" s="11"/>
      <c r="F856" s="22"/>
    </row>
    <row r="857" spans="1:7" x14ac:dyDescent="0.25">
      <c r="A857" s="18"/>
      <c r="B857" s="19"/>
      <c r="C857" s="20"/>
      <c r="D857" s="21"/>
      <c r="E857" s="11"/>
      <c r="F857" s="22"/>
    </row>
    <row r="858" spans="1:7" x14ac:dyDescent="0.25">
      <c r="A858" s="18"/>
      <c r="B858" s="19"/>
      <c r="C858" s="20"/>
      <c r="D858" s="21"/>
      <c r="E858" s="11"/>
      <c r="F858" s="22"/>
    </row>
    <row r="859" spans="1:7" x14ac:dyDescent="0.25">
      <c r="A859" s="18"/>
      <c r="B859" s="19"/>
      <c r="C859" s="20"/>
      <c r="D859" s="21"/>
      <c r="E859" s="11"/>
      <c r="F859" s="22"/>
    </row>
    <row r="860" spans="1:7" x14ac:dyDescent="0.25">
      <c r="A860" s="18"/>
      <c r="B860" s="19"/>
      <c r="C860" s="20"/>
      <c r="D860" s="21"/>
      <c r="E860" s="11"/>
      <c r="F860" s="22"/>
    </row>
    <row r="861" spans="1:7" x14ac:dyDescent="0.25">
      <c r="A861" s="18"/>
      <c r="B861" s="19"/>
      <c r="C861" s="20"/>
      <c r="D861" s="21"/>
      <c r="E861" s="11"/>
      <c r="F861" s="22"/>
    </row>
    <row r="862" spans="1:7" x14ac:dyDescent="0.25">
      <c r="A862" s="18"/>
      <c r="B862" s="19"/>
      <c r="C862" s="20"/>
      <c r="D862" s="21"/>
      <c r="E862" s="11"/>
      <c r="F862" s="22"/>
    </row>
    <row r="863" spans="1:7" x14ac:dyDescent="0.25">
      <c r="A863" s="18"/>
      <c r="B863" s="19"/>
      <c r="C863" s="20"/>
      <c r="D863" s="21"/>
      <c r="E863" s="11"/>
      <c r="F863" s="22"/>
    </row>
    <row r="864" spans="1:7" x14ac:dyDescent="0.25">
      <c r="A864" s="18"/>
      <c r="B864" s="19"/>
      <c r="C864" s="20"/>
      <c r="D864" s="21"/>
      <c r="E864" s="11"/>
      <c r="F864" s="22"/>
      <c r="G864" s="10"/>
    </row>
    <row r="865" spans="1:7" x14ac:dyDescent="0.25">
      <c r="A865" s="18"/>
      <c r="B865" s="19"/>
      <c r="C865" s="20"/>
      <c r="D865" s="21"/>
      <c r="E865" s="11"/>
      <c r="F865" s="22"/>
      <c r="G865" s="10"/>
    </row>
    <row r="866" spans="1:7" x14ac:dyDescent="0.25">
      <c r="A866" s="18"/>
      <c r="B866" s="19"/>
      <c r="C866" s="20"/>
      <c r="D866" s="21"/>
      <c r="E866" s="11"/>
      <c r="F866" s="22"/>
      <c r="G866" s="10"/>
    </row>
    <row r="867" spans="1:7" x14ac:dyDescent="0.25">
      <c r="A867" s="18"/>
      <c r="B867" s="19"/>
      <c r="C867" s="20"/>
      <c r="D867" s="21"/>
      <c r="E867" s="11"/>
      <c r="F867" s="22"/>
      <c r="G867" s="10"/>
    </row>
    <row r="868" spans="1:7" x14ac:dyDescent="0.25">
      <c r="A868" s="18"/>
      <c r="B868" s="19"/>
      <c r="C868" s="20"/>
      <c r="D868" s="21"/>
      <c r="E868" s="11"/>
      <c r="F868" s="22"/>
      <c r="G868" s="10"/>
    </row>
    <row r="869" spans="1:7" x14ac:dyDescent="0.25">
      <c r="A869" s="18"/>
      <c r="B869" s="19"/>
      <c r="C869" s="20"/>
      <c r="D869" s="21"/>
      <c r="E869" s="11"/>
      <c r="F869" s="22"/>
      <c r="G869" s="10"/>
    </row>
    <row r="870" spans="1:7" x14ac:dyDescent="0.25">
      <c r="A870" s="18"/>
      <c r="B870" s="19"/>
      <c r="C870" s="20"/>
      <c r="D870" s="21"/>
      <c r="E870" s="11"/>
      <c r="F870" s="22"/>
      <c r="G870" s="10"/>
    </row>
    <row r="871" spans="1:7" x14ac:dyDescent="0.25">
      <c r="A871" s="18"/>
      <c r="B871" s="19"/>
      <c r="C871" s="20"/>
      <c r="D871" s="21"/>
      <c r="E871" s="11"/>
      <c r="F871" s="22"/>
      <c r="G871" s="10"/>
    </row>
    <row r="872" spans="1:7" x14ac:dyDescent="0.25">
      <c r="A872" s="18"/>
      <c r="B872" s="19"/>
      <c r="C872" s="20"/>
      <c r="D872" s="21"/>
      <c r="E872" s="11"/>
      <c r="F872" s="22"/>
      <c r="G872" s="10"/>
    </row>
    <row r="873" spans="1:7" x14ac:dyDescent="0.25">
      <c r="A873" s="18"/>
      <c r="B873" s="19"/>
      <c r="C873" s="20"/>
      <c r="D873" s="21"/>
      <c r="E873" s="11"/>
      <c r="F873" s="22"/>
      <c r="G873" s="10"/>
    </row>
    <row r="874" spans="1:7" x14ac:dyDescent="0.25">
      <c r="A874" s="18"/>
      <c r="B874" s="19"/>
      <c r="C874" s="20"/>
      <c r="D874" s="21"/>
      <c r="E874" s="11"/>
      <c r="F874" s="22"/>
      <c r="G874" s="10"/>
    </row>
    <row r="875" spans="1:7" x14ac:dyDescent="0.25">
      <c r="A875" s="18"/>
      <c r="B875" s="19"/>
      <c r="C875" s="20"/>
      <c r="D875" s="21"/>
      <c r="E875" s="11"/>
      <c r="F875" s="22"/>
      <c r="G875" s="10"/>
    </row>
    <row r="876" spans="1:7" x14ac:dyDescent="0.25">
      <c r="A876" s="18"/>
      <c r="B876" s="19"/>
      <c r="C876" s="20"/>
      <c r="D876" s="21"/>
      <c r="E876" s="11"/>
      <c r="F876" s="22"/>
      <c r="G876" s="10"/>
    </row>
    <row r="877" spans="1:7" x14ac:dyDescent="0.25">
      <c r="A877" s="18"/>
      <c r="B877" s="19"/>
      <c r="C877" s="20"/>
      <c r="D877" s="21"/>
      <c r="E877" s="11"/>
      <c r="F877" s="22"/>
      <c r="G877" s="10"/>
    </row>
    <row r="878" spans="1:7" x14ac:dyDescent="0.25">
      <c r="A878" s="18"/>
      <c r="B878" s="19"/>
      <c r="C878" s="20"/>
      <c r="D878" s="21"/>
      <c r="E878" s="11"/>
      <c r="F878" s="22"/>
      <c r="G878" s="10"/>
    </row>
    <row r="879" spans="1:7" x14ac:dyDescent="0.25">
      <c r="A879" s="18"/>
      <c r="B879" s="19"/>
      <c r="C879" s="20"/>
      <c r="D879" s="21"/>
      <c r="E879" s="11"/>
      <c r="F879" s="22"/>
      <c r="G879" s="10"/>
    </row>
    <row r="880" spans="1:7" x14ac:dyDescent="0.25">
      <c r="A880" s="18"/>
      <c r="B880" s="19"/>
      <c r="C880" s="20"/>
      <c r="D880" s="21"/>
      <c r="E880" s="11"/>
      <c r="F880" s="22"/>
      <c r="G880" s="10"/>
    </row>
    <row r="881" spans="1:7" x14ac:dyDescent="0.25">
      <c r="A881" s="18"/>
      <c r="B881" s="19"/>
      <c r="C881" s="20"/>
      <c r="D881" s="21"/>
      <c r="E881" s="11"/>
      <c r="F881" s="22"/>
      <c r="G881" s="10"/>
    </row>
    <row r="882" spans="1:7" x14ac:dyDescent="0.25">
      <c r="A882" s="18"/>
      <c r="B882" s="19"/>
      <c r="C882" s="20"/>
      <c r="D882" s="21"/>
      <c r="E882" s="11"/>
      <c r="F882" s="22"/>
      <c r="G882" s="10"/>
    </row>
    <row r="883" spans="1:7" x14ac:dyDescent="0.25">
      <c r="A883" s="18"/>
      <c r="B883" s="19"/>
      <c r="C883" s="20"/>
      <c r="D883" s="21"/>
      <c r="E883" s="11"/>
      <c r="F883" s="22"/>
      <c r="G883" s="10"/>
    </row>
    <row r="884" spans="1:7" x14ac:dyDescent="0.25">
      <c r="A884" s="18"/>
      <c r="B884" s="19"/>
      <c r="C884" s="20"/>
      <c r="D884" s="21"/>
      <c r="E884" s="11"/>
      <c r="F884" s="22"/>
      <c r="G884" s="10"/>
    </row>
    <row r="885" spans="1:7" x14ac:dyDescent="0.25">
      <c r="A885" s="18"/>
      <c r="B885" s="19"/>
      <c r="C885" s="20"/>
      <c r="D885" s="21"/>
      <c r="E885" s="11"/>
      <c r="F885" s="22"/>
      <c r="G885" s="10"/>
    </row>
    <row r="886" spans="1:7" x14ac:dyDescent="0.25">
      <c r="A886" s="18"/>
      <c r="B886" s="19"/>
      <c r="C886" s="20"/>
      <c r="D886" s="21"/>
      <c r="E886" s="11"/>
      <c r="F886" s="22"/>
      <c r="G886" s="10"/>
    </row>
    <row r="887" spans="1:7" x14ac:dyDescent="0.25">
      <c r="A887" s="18"/>
      <c r="B887" s="19"/>
      <c r="C887" s="20"/>
      <c r="D887" s="21"/>
      <c r="E887" s="11"/>
      <c r="F887" s="22"/>
      <c r="G887" s="10"/>
    </row>
    <row r="888" spans="1:7" x14ac:dyDescent="0.25">
      <c r="A888" s="18"/>
      <c r="B888" s="19"/>
      <c r="C888" s="20"/>
      <c r="D888" s="21"/>
      <c r="E888" s="11"/>
      <c r="F888" s="22"/>
      <c r="G888" s="10"/>
    </row>
    <row r="889" spans="1:7" x14ac:dyDescent="0.25">
      <c r="A889" s="18"/>
      <c r="B889" s="19"/>
      <c r="C889" s="20"/>
      <c r="D889" s="21"/>
      <c r="E889" s="11"/>
      <c r="F889" s="22"/>
      <c r="G889" s="10"/>
    </row>
    <row r="890" spans="1:7" x14ac:dyDescent="0.25">
      <c r="A890" s="18"/>
      <c r="B890" s="19"/>
      <c r="C890" s="20"/>
      <c r="D890" s="21"/>
      <c r="E890" s="11"/>
      <c r="F890" s="22"/>
      <c r="G890" s="10"/>
    </row>
    <row r="891" spans="1:7" x14ac:dyDescent="0.25">
      <c r="A891" s="18"/>
      <c r="B891" s="19"/>
      <c r="C891" s="20"/>
      <c r="D891" s="21"/>
      <c r="E891" s="11"/>
      <c r="F891" s="22"/>
      <c r="G891" s="10"/>
    </row>
    <row r="892" spans="1:7" x14ac:dyDescent="0.25">
      <c r="A892" s="18"/>
      <c r="B892" s="19"/>
      <c r="C892" s="20"/>
      <c r="D892" s="21"/>
      <c r="E892" s="11"/>
      <c r="F892" s="22"/>
      <c r="G892" s="10"/>
    </row>
    <row r="893" spans="1:7" x14ac:dyDescent="0.25">
      <c r="A893" s="18"/>
      <c r="B893" s="19"/>
      <c r="C893" s="20"/>
      <c r="D893" s="21"/>
      <c r="E893" s="11"/>
      <c r="F893" s="22"/>
      <c r="G893" s="10"/>
    </row>
    <row r="894" spans="1:7" x14ac:dyDescent="0.25">
      <c r="A894" s="18"/>
      <c r="B894" s="19"/>
      <c r="C894" s="20"/>
      <c r="D894" s="21"/>
      <c r="E894" s="11"/>
      <c r="F894" s="22"/>
      <c r="G894" s="10"/>
    </row>
    <row r="895" spans="1:7" x14ac:dyDescent="0.25">
      <c r="A895" s="18"/>
      <c r="B895" s="19"/>
      <c r="C895" s="20"/>
      <c r="D895" s="21"/>
      <c r="E895" s="11"/>
      <c r="F895" s="22"/>
      <c r="G895" s="10"/>
    </row>
    <row r="896" spans="1:7" x14ac:dyDescent="0.25">
      <c r="A896" s="18"/>
      <c r="B896" s="19"/>
      <c r="C896" s="20"/>
      <c r="D896" s="21"/>
      <c r="E896" s="11"/>
      <c r="F896" s="22"/>
      <c r="G896" s="10"/>
    </row>
    <row r="897" spans="1:7" x14ac:dyDescent="0.25">
      <c r="A897" s="18"/>
      <c r="B897" s="19"/>
      <c r="C897" s="20"/>
      <c r="D897" s="21"/>
      <c r="E897" s="11"/>
      <c r="F897" s="22"/>
      <c r="G897" s="10"/>
    </row>
    <row r="898" spans="1:7" x14ac:dyDescent="0.25">
      <c r="A898" s="18"/>
      <c r="B898" s="19"/>
      <c r="C898" s="20"/>
      <c r="D898" s="21"/>
      <c r="E898" s="11"/>
      <c r="F898" s="22"/>
      <c r="G898" s="10"/>
    </row>
    <row r="899" spans="1:7" x14ac:dyDescent="0.25">
      <c r="A899" s="18"/>
      <c r="B899" s="19"/>
      <c r="C899" s="20"/>
      <c r="D899" s="21"/>
      <c r="E899" s="11"/>
      <c r="F899" s="22"/>
      <c r="G899" s="10"/>
    </row>
    <row r="900" spans="1:7" x14ac:dyDescent="0.25">
      <c r="A900" s="18"/>
      <c r="B900" s="19"/>
      <c r="C900" s="20"/>
      <c r="D900" s="21"/>
      <c r="E900" s="11"/>
      <c r="F900" s="22"/>
      <c r="G900" s="10"/>
    </row>
    <row r="901" spans="1:7" x14ac:dyDescent="0.25">
      <c r="A901" s="18"/>
      <c r="B901" s="19"/>
      <c r="C901" s="20"/>
      <c r="D901" s="21"/>
      <c r="E901" s="11"/>
      <c r="F901" s="22"/>
      <c r="G901" s="10"/>
    </row>
    <row r="902" spans="1:7" x14ac:dyDescent="0.25">
      <c r="A902" s="18"/>
      <c r="B902" s="19"/>
      <c r="C902" s="20"/>
      <c r="D902" s="21"/>
      <c r="E902" s="11"/>
      <c r="F902" s="22"/>
      <c r="G902" s="10"/>
    </row>
    <row r="903" spans="1:7" x14ac:dyDescent="0.25">
      <c r="A903" s="18"/>
      <c r="B903" s="19"/>
      <c r="C903" s="20"/>
      <c r="D903" s="21"/>
      <c r="E903" s="11"/>
      <c r="F903" s="22"/>
      <c r="G903" s="10"/>
    </row>
    <row r="904" spans="1:7" x14ac:dyDescent="0.25">
      <c r="A904" s="18"/>
      <c r="B904" s="19"/>
      <c r="C904" s="20"/>
      <c r="D904" s="21"/>
      <c r="E904" s="11"/>
      <c r="F904" s="22"/>
      <c r="G904" s="10"/>
    </row>
    <row r="905" spans="1:7" x14ac:dyDescent="0.25">
      <c r="A905" s="18"/>
      <c r="B905" s="19"/>
      <c r="C905" s="20"/>
      <c r="D905" s="21"/>
      <c r="E905" s="11"/>
      <c r="F905" s="22"/>
      <c r="G905" s="10"/>
    </row>
    <row r="906" spans="1:7" x14ac:dyDescent="0.25">
      <c r="A906" s="18"/>
      <c r="B906" s="19"/>
      <c r="C906" s="20"/>
      <c r="D906" s="21"/>
      <c r="E906" s="11"/>
      <c r="F906" s="22"/>
      <c r="G906" s="10"/>
    </row>
    <row r="907" spans="1:7" x14ac:dyDescent="0.25">
      <c r="A907" s="18"/>
      <c r="B907" s="19"/>
      <c r="C907" s="20"/>
      <c r="D907" s="21"/>
      <c r="E907" s="11"/>
      <c r="F907" s="22"/>
      <c r="G907" s="10"/>
    </row>
    <row r="908" spans="1:7" x14ac:dyDescent="0.25">
      <c r="A908" s="18"/>
      <c r="B908" s="19"/>
      <c r="C908" s="20"/>
      <c r="D908" s="21"/>
      <c r="E908" s="11"/>
      <c r="F908" s="22"/>
      <c r="G908" s="10"/>
    </row>
    <row r="909" spans="1:7" x14ac:dyDescent="0.25">
      <c r="A909" s="18"/>
      <c r="B909" s="19"/>
      <c r="C909" s="20"/>
      <c r="D909" s="21"/>
      <c r="E909" s="11"/>
      <c r="F909" s="22"/>
      <c r="G909" s="10"/>
    </row>
    <row r="910" spans="1:7" x14ac:dyDescent="0.25">
      <c r="A910" s="18"/>
      <c r="B910" s="19"/>
      <c r="C910" s="20"/>
      <c r="D910" s="21"/>
      <c r="E910" s="11"/>
      <c r="F910" s="22"/>
      <c r="G910" s="10"/>
    </row>
    <row r="911" spans="1:7" x14ac:dyDescent="0.25">
      <c r="A911" s="18"/>
      <c r="B911" s="19"/>
      <c r="C911" s="20"/>
      <c r="D911" s="21"/>
      <c r="E911" s="11"/>
      <c r="F911" s="22"/>
      <c r="G911" s="10"/>
    </row>
    <row r="912" spans="1:7" x14ac:dyDescent="0.25">
      <c r="A912" s="18"/>
      <c r="B912" s="19"/>
      <c r="C912" s="20"/>
      <c r="D912" s="21"/>
      <c r="E912" s="11"/>
      <c r="F912" s="22"/>
      <c r="G912" s="10"/>
    </row>
    <row r="913" spans="1:7" x14ac:dyDescent="0.25">
      <c r="A913" s="18"/>
      <c r="B913" s="19"/>
      <c r="C913" s="20"/>
      <c r="D913" s="21"/>
      <c r="E913" s="11"/>
      <c r="F913" s="22"/>
      <c r="G913" s="10"/>
    </row>
    <row r="914" spans="1:7" x14ac:dyDescent="0.25">
      <c r="A914" s="18"/>
      <c r="B914" s="19"/>
      <c r="C914" s="20"/>
      <c r="D914" s="21"/>
      <c r="E914" s="11"/>
      <c r="F914" s="22"/>
      <c r="G914" s="10"/>
    </row>
    <row r="915" spans="1:7" x14ac:dyDescent="0.25">
      <c r="A915" s="18"/>
      <c r="B915" s="19"/>
      <c r="C915" s="20"/>
      <c r="D915" s="21"/>
      <c r="E915" s="11"/>
      <c r="F915" s="22"/>
      <c r="G915" s="10"/>
    </row>
    <row r="916" spans="1:7" x14ac:dyDescent="0.25">
      <c r="A916" s="18"/>
      <c r="B916" s="19"/>
      <c r="C916" s="20"/>
      <c r="D916" s="21"/>
      <c r="E916" s="11"/>
      <c r="F916" s="22"/>
      <c r="G916" s="10"/>
    </row>
    <row r="917" spans="1:7" x14ac:dyDescent="0.25">
      <c r="A917" s="18"/>
      <c r="B917" s="19"/>
      <c r="C917" s="20"/>
      <c r="D917" s="21"/>
      <c r="E917" s="11"/>
      <c r="F917" s="22"/>
      <c r="G917" s="10"/>
    </row>
    <row r="918" spans="1:7" x14ac:dyDescent="0.25">
      <c r="A918" s="18"/>
      <c r="B918" s="19"/>
      <c r="C918" s="20"/>
      <c r="D918" s="21"/>
      <c r="E918" s="11"/>
      <c r="F918" s="22"/>
      <c r="G918" s="10"/>
    </row>
    <row r="919" spans="1:7" x14ac:dyDescent="0.25">
      <c r="A919" s="18"/>
      <c r="B919" s="19"/>
      <c r="C919" s="20"/>
      <c r="D919" s="21"/>
      <c r="E919" s="11"/>
      <c r="F919" s="22"/>
      <c r="G919" s="10"/>
    </row>
    <row r="920" spans="1:7" x14ac:dyDescent="0.25">
      <c r="A920" s="18"/>
      <c r="B920" s="19"/>
      <c r="C920" s="20"/>
      <c r="D920" s="21"/>
      <c r="E920" s="11"/>
      <c r="F920" s="22"/>
      <c r="G920" s="10"/>
    </row>
    <row r="921" spans="1:7" x14ac:dyDescent="0.25">
      <c r="A921" s="18"/>
      <c r="B921" s="19"/>
      <c r="C921" s="20"/>
      <c r="D921" s="21"/>
      <c r="E921" s="11"/>
      <c r="F921" s="22"/>
      <c r="G921" s="10"/>
    </row>
    <row r="922" spans="1:7" x14ac:dyDescent="0.25">
      <c r="A922" s="18"/>
      <c r="B922" s="19"/>
      <c r="C922" s="20"/>
      <c r="D922" s="21"/>
      <c r="E922" s="11"/>
      <c r="F922" s="22"/>
      <c r="G922" s="10"/>
    </row>
    <row r="923" spans="1:7" x14ac:dyDescent="0.25">
      <c r="A923" s="18"/>
      <c r="B923" s="19"/>
      <c r="C923" s="20"/>
      <c r="D923" s="21"/>
      <c r="E923" s="11"/>
      <c r="F923" s="22"/>
      <c r="G923" s="10"/>
    </row>
    <row r="924" spans="1:7" x14ac:dyDescent="0.25">
      <c r="A924" s="18"/>
      <c r="B924" s="19"/>
      <c r="C924" s="20"/>
      <c r="D924" s="21"/>
      <c r="E924" s="11"/>
      <c r="F924" s="22"/>
      <c r="G924" s="10"/>
    </row>
    <row r="925" spans="1:7" x14ac:dyDescent="0.25">
      <c r="A925" s="18"/>
      <c r="B925" s="19"/>
      <c r="C925" s="20"/>
      <c r="D925" s="21"/>
      <c r="E925" s="11"/>
      <c r="F925" s="22"/>
      <c r="G925" s="10"/>
    </row>
    <row r="926" spans="1:7" x14ac:dyDescent="0.25">
      <c r="A926" s="18"/>
      <c r="B926" s="19"/>
      <c r="C926" s="20"/>
      <c r="D926" s="21"/>
      <c r="E926" s="11"/>
      <c r="F926" s="22"/>
      <c r="G926" s="10"/>
    </row>
    <row r="927" spans="1:7" x14ac:dyDescent="0.25">
      <c r="A927" s="18"/>
      <c r="B927" s="19"/>
      <c r="C927" s="20"/>
      <c r="D927" s="21"/>
      <c r="E927" s="11"/>
      <c r="F927" s="22"/>
      <c r="G927" s="10"/>
    </row>
    <row r="928" spans="1:7" x14ac:dyDescent="0.25">
      <c r="A928" s="18"/>
      <c r="B928" s="19"/>
      <c r="C928" s="20"/>
      <c r="D928" s="21"/>
      <c r="E928" s="11"/>
      <c r="F928" s="22"/>
      <c r="G928" s="10"/>
    </row>
    <row r="929" spans="1:7" x14ac:dyDescent="0.25">
      <c r="A929" s="18"/>
      <c r="B929" s="19"/>
      <c r="C929" s="20"/>
      <c r="D929" s="21"/>
      <c r="E929" s="11"/>
      <c r="F929" s="22"/>
      <c r="G929" s="10"/>
    </row>
    <row r="930" spans="1:7" x14ac:dyDescent="0.25">
      <c r="A930" s="18"/>
      <c r="B930" s="19"/>
      <c r="C930" s="20"/>
      <c r="D930" s="21"/>
      <c r="E930" s="11"/>
      <c r="F930" s="22"/>
      <c r="G930" s="10"/>
    </row>
    <row r="931" spans="1:7" x14ac:dyDescent="0.25">
      <c r="A931" s="18"/>
      <c r="B931" s="19"/>
      <c r="C931" s="20"/>
      <c r="D931" s="21"/>
      <c r="E931" s="11"/>
      <c r="F931" s="22"/>
      <c r="G931" s="10"/>
    </row>
    <row r="932" spans="1:7" x14ac:dyDescent="0.25">
      <c r="A932" s="18"/>
      <c r="B932" s="19"/>
      <c r="C932" s="20"/>
      <c r="D932" s="21"/>
      <c r="E932" s="11"/>
      <c r="F932" s="22"/>
      <c r="G932" s="10"/>
    </row>
    <row r="933" spans="1:7" x14ac:dyDescent="0.25">
      <c r="A933" s="18"/>
      <c r="B933" s="19"/>
      <c r="C933" s="20"/>
      <c r="D933" s="21"/>
      <c r="E933" s="11"/>
      <c r="F933" s="22"/>
      <c r="G933" s="10"/>
    </row>
    <row r="934" spans="1:7" x14ac:dyDescent="0.25">
      <c r="A934" s="18"/>
      <c r="B934" s="19"/>
      <c r="C934" s="20"/>
      <c r="D934" s="21"/>
      <c r="E934" s="11"/>
      <c r="F934" s="22"/>
      <c r="G934" s="10"/>
    </row>
    <row r="935" spans="1:7" x14ac:dyDescent="0.25">
      <c r="A935" s="18"/>
      <c r="B935" s="19"/>
      <c r="C935" s="20"/>
      <c r="D935" s="21"/>
      <c r="E935" s="11"/>
      <c r="F935" s="22"/>
      <c r="G935" s="10"/>
    </row>
    <row r="936" spans="1:7" x14ac:dyDescent="0.25">
      <c r="A936" s="18"/>
      <c r="B936" s="19"/>
      <c r="C936" s="20"/>
      <c r="D936" s="21"/>
      <c r="E936" s="11"/>
      <c r="F936" s="22"/>
      <c r="G936" s="10"/>
    </row>
    <row r="937" spans="1:7" x14ac:dyDescent="0.25">
      <c r="A937" s="18"/>
      <c r="B937" s="19"/>
      <c r="C937" s="20"/>
      <c r="D937" s="21"/>
      <c r="E937" s="11"/>
      <c r="F937" s="22"/>
      <c r="G937" s="10"/>
    </row>
    <row r="938" spans="1:7" x14ac:dyDescent="0.25">
      <c r="A938" s="18"/>
      <c r="B938" s="19"/>
      <c r="C938" s="20"/>
      <c r="D938" s="21"/>
      <c r="E938" s="11"/>
      <c r="F938" s="22"/>
      <c r="G938" s="10"/>
    </row>
    <row r="939" spans="1:7" x14ac:dyDescent="0.25">
      <c r="A939" s="18"/>
      <c r="B939" s="19"/>
      <c r="C939" s="20"/>
      <c r="D939" s="21"/>
      <c r="E939" s="11"/>
      <c r="F939" s="22"/>
      <c r="G939" s="10"/>
    </row>
    <row r="940" spans="1:7" x14ac:dyDescent="0.25">
      <c r="A940" s="18"/>
      <c r="B940" s="19"/>
      <c r="C940" s="20"/>
      <c r="D940" s="21"/>
      <c r="E940" s="11"/>
      <c r="F940" s="22"/>
      <c r="G940" s="10"/>
    </row>
    <row r="941" spans="1:7" x14ac:dyDescent="0.25">
      <c r="A941" s="18"/>
      <c r="B941" s="19"/>
      <c r="C941" s="20"/>
      <c r="D941" s="21"/>
      <c r="E941" s="11"/>
      <c r="F941" s="22"/>
      <c r="G941" s="10"/>
    </row>
    <row r="942" spans="1:7" x14ac:dyDescent="0.25">
      <c r="A942" s="18"/>
      <c r="B942" s="19"/>
      <c r="C942" s="20"/>
      <c r="D942" s="21"/>
      <c r="E942" s="11"/>
      <c r="F942" s="22"/>
      <c r="G942" s="10"/>
    </row>
    <row r="943" spans="1:7" x14ac:dyDescent="0.25">
      <c r="A943" s="18"/>
      <c r="B943" s="19"/>
      <c r="C943" s="20"/>
      <c r="D943" s="21"/>
      <c r="E943" s="11"/>
      <c r="F943" s="22"/>
      <c r="G943" s="10"/>
    </row>
    <row r="944" spans="1:7" x14ac:dyDescent="0.25">
      <c r="A944" s="18"/>
      <c r="B944" s="19"/>
      <c r="C944" s="20"/>
      <c r="D944" s="21"/>
      <c r="E944" s="11"/>
      <c r="F944" s="22"/>
      <c r="G944" s="10"/>
    </row>
    <row r="945" spans="1:7" x14ac:dyDescent="0.25">
      <c r="A945" s="18"/>
      <c r="B945" s="19"/>
      <c r="C945" s="20"/>
      <c r="D945" s="21"/>
      <c r="E945" s="11"/>
      <c r="F945" s="22"/>
      <c r="G945" s="10"/>
    </row>
    <row r="946" spans="1:7" x14ac:dyDescent="0.25">
      <c r="A946" s="18"/>
      <c r="B946" s="19"/>
      <c r="C946" s="20"/>
      <c r="D946" s="21"/>
      <c r="E946" s="11"/>
      <c r="F946" s="22"/>
      <c r="G946" s="10"/>
    </row>
    <row r="947" spans="1:7" x14ac:dyDescent="0.25">
      <c r="A947" s="18"/>
      <c r="B947" s="19"/>
      <c r="C947" s="20"/>
      <c r="D947" s="21"/>
      <c r="E947" s="11"/>
      <c r="F947" s="22"/>
      <c r="G947" s="10"/>
    </row>
    <row r="948" spans="1:7" x14ac:dyDescent="0.25">
      <c r="A948" s="18"/>
      <c r="B948" s="19"/>
      <c r="C948" s="20"/>
      <c r="D948" s="21"/>
      <c r="E948" s="11"/>
      <c r="F948" s="22"/>
      <c r="G948" s="10"/>
    </row>
    <row r="949" spans="1:7" x14ac:dyDescent="0.25">
      <c r="A949" s="18"/>
      <c r="B949" s="19"/>
      <c r="C949" s="20"/>
      <c r="D949" s="21"/>
      <c r="E949" s="11"/>
      <c r="F949" s="22"/>
      <c r="G949" s="10"/>
    </row>
    <row r="950" spans="1:7" x14ac:dyDescent="0.25">
      <c r="A950" s="18"/>
      <c r="B950" s="19"/>
      <c r="C950" s="20"/>
      <c r="D950" s="21"/>
      <c r="E950" s="11"/>
      <c r="F950" s="22"/>
      <c r="G950" s="10"/>
    </row>
    <row r="951" spans="1:7" x14ac:dyDescent="0.25">
      <c r="A951" s="18"/>
      <c r="B951" s="19"/>
      <c r="C951" s="20"/>
      <c r="D951" s="21"/>
      <c r="E951" s="11"/>
      <c r="F951" s="22"/>
      <c r="G951" s="10"/>
    </row>
    <row r="952" spans="1:7" x14ac:dyDescent="0.25">
      <c r="A952" s="18"/>
      <c r="B952" s="19"/>
      <c r="C952" s="20"/>
      <c r="D952" s="21"/>
      <c r="E952" s="11"/>
      <c r="F952" s="22"/>
      <c r="G952" s="10"/>
    </row>
    <row r="953" spans="1:7" x14ac:dyDescent="0.25">
      <c r="A953" s="18"/>
      <c r="B953" s="19"/>
      <c r="C953" s="20"/>
      <c r="D953" s="21"/>
      <c r="E953" s="11"/>
      <c r="F953" s="22"/>
      <c r="G953" s="10"/>
    </row>
    <row r="954" spans="1:7" x14ac:dyDescent="0.25">
      <c r="A954" s="18"/>
      <c r="B954" s="19"/>
      <c r="C954" s="20"/>
      <c r="D954" s="21"/>
      <c r="E954" s="11"/>
      <c r="F954" s="22"/>
      <c r="G954" s="10"/>
    </row>
    <row r="955" spans="1:7" x14ac:dyDescent="0.25">
      <c r="A955" s="18"/>
      <c r="B955" s="19"/>
      <c r="C955" s="20"/>
      <c r="D955" s="21"/>
      <c r="E955" s="11"/>
      <c r="F955" s="22"/>
      <c r="G955" s="10"/>
    </row>
    <row r="956" spans="1:7" x14ac:dyDescent="0.25">
      <c r="A956" s="18"/>
      <c r="B956" s="19"/>
      <c r="C956" s="20"/>
      <c r="D956" s="21"/>
      <c r="E956" s="11"/>
      <c r="F956" s="22"/>
      <c r="G956" s="10"/>
    </row>
    <row r="957" spans="1:7" x14ac:dyDescent="0.25">
      <c r="A957" s="18"/>
      <c r="B957" s="19"/>
      <c r="C957" s="20"/>
      <c r="D957" s="21"/>
      <c r="E957" s="11"/>
      <c r="F957" s="22"/>
      <c r="G957" s="10"/>
    </row>
    <row r="958" spans="1:7" x14ac:dyDescent="0.25">
      <c r="A958" s="18"/>
      <c r="B958" s="19"/>
      <c r="C958" s="20"/>
      <c r="D958" s="21"/>
      <c r="E958" s="11"/>
      <c r="F958" s="22"/>
      <c r="G958" s="10"/>
    </row>
    <row r="959" spans="1:7" x14ac:dyDescent="0.25">
      <c r="A959" s="18"/>
      <c r="B959" s="19"/>
      <c r="C959" s="20"/>
      <c r="D959" s="21"/>
      <c r="E959" s="11"/>
      <c r="F959" s="22"/>
      <c r="G959" s="10"/>
    </row>
    <row r="960" spans="1:7" x14ac:dyDescent="0.25">
      <c r="A960" s="18"/>
      <c r="B960" s="19"/>
      <c r="C960" s="20"/>
      <c r="D960" s="21"/>
      <c r="E960" s="11"/>
      <c r="F960" s="22"/>
      <c r="G960" s="10"/>
    </row>
    <row r="961" spans="1:7" x14ac:dyDescent="0.25">
      <c r="A961" s="18"/>
      <c r="B961" s="19"/>
      <c r="C961" s="20"/>
      <c r="D961" s="21"/>
      <c r="E961" s="11"/>
      <c r="F961" s="22"/>
      <c r="G961" s="10"/>
    </row>
    <row r="962" spans="1:7" x14ac:dyDescent="0.25">
      <c r="A962" s="18"/>
      <c r="B962" s="19"/>
      <c r="C962" s="20"/>
      <c r="D962" s="21"/>
      <c r="E962" s="11"/>
      <c r="F962" s="22"/>
      <c r="G962" s="10"/>
    </row>
    <row r="963" spans="1:7" x14ac:dyDescent="0.25">
      <c r="A963" s="18"/>
      <c r="B963" s="19"/>
      <c r="C963" s="20"/>
      <c r="D963" s="21"/>
      <c r="E963" s="11"/>
      <c r="F963" s="22"/>
    </row>
    <row r="964" spans="1:7" x14ac:dyDescent="0.25">
      <c r="A964" s="18"/>
      <c r="B964" s="19"/>
      <c r="C964" s="20"/>
      <c r="D964" s="21"/>
      <c r="E964" s="11"/>
      <c r="F964" s="22"/>
    </row>
    <row r="965" spans="1:7" x14ac:dyDescent="0.25">
      <c r="A965" s="18"/>
      <c r="B965" s="19"/>
      <c r="C965" s="20"/>
      <c r="D965" s="21"/>
      <c r="E965" s="11"/>
      <c r="F965" s="22"/>
    </row>
    <row r="966" spans="1:7" x14ac:dyDescent="0.25">
      <c r="A966" s="18"/>
      <c r="B966" s="19"/>
      <c r="C966" s="20"/>
      <c r="D966" s="21"/>
      <c r="E966" s="11"/>
      <c r="F966" s="22"/>
    </row>
    <row r="967" spans="1:7" x14ac:dyDescent="0.25">
      <c r="A967" s="18"/>
      <c r="B967" s="19"/>
      <c r="C967" s="20"/>
      <c r="D967" s="21"/>
      <c r="E967" s="11"/>
      <c r="F967" s="22"/>
    </row>
    <row r="968" spans="1:7" x14ac:dyDescent="0.25">
      <c r="A968" s="18"/>
      <c r="B968" s="19"/>
      <c r="C968" s="20"/>
      <c r="D968" s="21"/>
      <c r="E968" s="11"/>
      <c r="F968" s="22"/>
    </row>
    <row r="969" spans="1:7" x14ac:dyDescent="0.25">
      <c r="A969" s="18"/>
      <c r="B969" s="19"/>
      <c r="C969" s="20"/>
      <c r="D969" s="21"/>
      <c r="E969" s="11"/>
      <c r="F969" s="22"/>
    </row>
    <row r="970" spans="1:7" x14ac:dyDescent="0.25">
      <c r="A970" s="18"/>
      <c r="B970" s="19"/>
      <c r="C970" s="20"/>
      <c r="D970" s="21"/>
      <c r="E970" s="11"/>
      <c r="F970" s="22"/>
    </row>
    <row r="971" spans="1:7" x14ac:dyDescent="0.25">
      <c r="A971" s="18"/>
      <c r="B971" s="19"/>
      <c r="C971" s="20"/>
      <c r="D971" s="21"/>
      <c r="E971" s="11"/>
      <c r="F971" s="22"/>
    </row>
    <row r="972" spans="1:7" x14ac:dyDescent="0.25">
      <c r="A972" s="18"/>
      <c r="B972" s="19"/>
      <c r="C972" s="20"/>
      <c r="D972" s="21"/>
      <c r="E972" s="11"/>
      <c r="F972" s="22"/>
    </row>
    <row r="973" spans="1:7" x14ac:dyDescent="0.25">
      <c r="A973" s="18"/>
      <c r="B973" s="19"/>
      <c r="C973" s="20"/>
      <c r="D973" s="21"/>
      <c r="E973" s="11"/>
      <c r="F973" s="22"/>
    </row>
    <row r="974" spans="1:7" x14ac:dyDescent="0.25">
      <c r="A974" s="18"/>
      <c r="B974" s="19"/>
      <c r="C974" s="20"/>
      <c r="D974" s="21"/>
      <c r="E974" s="11"/>
      <c r="F974" s="22"/>
    </row>
    <row r="975" spans="1:7" x14ac:dyDescent="0.25">
      <c r="A975" s="18"/>
      <c r="B975" s="19"/>
      <c r="C975" s="20"/>
      <c r="D975" s="21"/>
      <c r="E975" s="11"/>
      <c r="F975" s="22"/>
    </row>
    <row r="976" spans="1:7" x14ac:dyDescent="0.25">
      <c r="A976" s="18"/>
      <c r="B976" s="19"/>
      <c r="C976" s="20"/>
      <c r="D976" s="21"/>
      <c r="E976" s="11"/>
      <c r="F976" s="22"/>
    </row>
    <row r="977" spans="1:6" x14ac:dyDescent="0.25">
      <c r="A977" s="18"/>
      <c r="B977" s="19"/>
      <c r="C977" s="20"/>
      <c r="D977" s="21"/>
      <c r="E977" s="11"/>
      <c r="F977" s="22"/>
    </row>
    <row r="978" spans="1:6" x14ac:dyDescent="0.25">
      <c r="A978" s="18"/>
      <c r="B978" s="19"/>
      <c r="C978" s="20"/>
      <c r="D978" s="21"/>
      <c r="E978" s="11"/>
      <c r="F978" s="22"/>
    </row>
    <row r="979" spans="1:6" x14ac:dyDescent="0.25">
      <c r="A979" s="18"/>
      <c r="B979" s="19"/>
      <c r="C979" s="20"/>
      <c r="D979" s="21"/>
      <c r="E979" s="11"/>
      <c r="F979" s="22"/>
    </row>
    <row r="980" spans="1:6" x14ac:dyDescent="0.25">
      <c r="A980" s="18"/>
      <c r="B980" s="19"/>
      <c r="C980" s="20"/>
      <c r="D980" s="21"/>
      <c r="E980" s="11"/>
      <c r="F980" s="22"/>
    </row>
    <row r="981" spans="1:6" x14ac:dyDescent="0.25">
      <c r="A981" s="18"/>
      <c r="B981" s="19"/>
      <c r="C981" s="20"/>
      <c r="D981" s="21"/>
      <c r="E981" s="11"/>
      <c r="F981" s="22"/>
    </row>
    <row r="982" spans="1:6" x14ac:dyDescent="0.25">
      <c r="A982" s="18"/>
      <c r="B982" s="19"/>
      <c r="C982" s="20"/>
      <c r="D982" s="21"/>
      <c r="E982" s="11"/>
      <c r="F982" s="22"/>
    </row>
    <row r="983" spans="1:6" x14ac:dyDescent="0.25">
      <c r="A983" s="18"/>
      <c r="B983" s="19"/>
      <c r="C983" s="20"/>
      <c r="D983" s="21"/>
      <c r="E983" s="11"/>
      <c r="F983" s="22"/>
    </row>
    <row r="984" spans="1:6" x14ac:dyDescent="0.25">
      <c r="A984" s="18"/>
      <c r="B984" s="19"/>
      <c r="C984" s="20"/>
      <c r="D984" s="21"/>
      <c r="E984" s="11"/>
      <c r="F984" s="22"/>
    </row>
    <row r="985" spans="1:6" x14ac:dyDescent="0.25">
      <c r="A985" s="18"/>
      <c r="B985" s="19"/>
      <c r="C985" s="20"/>
      <c r="D985" s="21"/>
      <c r="E985" s="11"/>
      <c r="F985" s="22"/>
    </row>
    <row r="986" spans="1:6" x14ac:dyDescent="0.25">
      <c r="A986" s="18"/>
      <c r="B986" s="19"/>
      <c r="C986" s="20"/>
      <c r="D986" s="21"/>
      <c r="E986" s="11"/>
      <c r="F986" s="22"/>
    </row>
    <row r="987" spans="1:6" x14ac:dyDescent="0.25">
      <c r="A987" s="18"/>
      <c r="B987" s="19"/>
      <c r="C987" s="20"/>
      <c r="D987" s="21"/>
      <c r="E987" s="11"/>
      <c r="F987" s="22"/>
    </row>
    <row r="988" spans="1:6" x14ac:dyDescent="0.25">
      <c r="A988" s="18"/>
      <c r="B988" s="19"/>
      <c r="C988" s="20"/>
      <c r="D988" s="21"/>
      <c r="E988" s="11"/>
      <c r="F988" s="22"/>
    </row>
    <row r="989" spans="1:6" x14ac:dyDescent="0.25">
      <c r="A989" s="18"/>
      <c r="B989" s="19"/>
      <c r="C989" s="20"/>
      <c r="D989" s="21"/>
      <c r="E989" s="11"/>
      <c r="F989" s="22"/>
    </row>
    <row r="990" spans="1:6" x14ac:dyDescent="0.25">
      <c r="A990" s="18"/>
      <c r="B990" s="19"/>
      <c r="C990" s="20"/>
      <c r="D990" s="21"/>
      <c r="E990" s="11"/>
      <c r="F990" s="22"/>
    </row>
    <row r="991" spans="1:6" x14ac:dyDescent="0.25">
      <c r="A991" s="18"/>
      <c r="B991" s="19"/>
      <c r="C991" s="20"/>
      <c r="D991" s="21"/>
      <c r="E991" s="11"/>
      <c r="F991" s="22"/>
    </row>
    <row r="992" spans="1:6" x14ac:dyDescent="0.25">
      <c r="A992" s="18"/>
      <c r="B992" s="19"/>
      <c r="C992" s="20"/>
      <c r="D992" s="21"/>
      <c r="E992" s="11"/>
      <c r="F992" s="22"/>
    </row>
    <row r="993" spans="1:6" x14ac:dyDescent="0.25">
      <c r="A993" s="18"/>
      <c r="B993" s="19"/>
      <c r="C993" s="20"/>
      <c r="D993" s="21"/>
      <c r="E993" s="11"/>
      <c r="F993" s="22"/>
    </row>
    <row r="994" spans="1:6" x14ac:dyDescent="0.25">
      <c r="A994" s="18"/>
      <c r="B994" s="19"/>
      <c r="C994" s="20"/>
      <c r="D994" s="21"/>
      <c r="E994" s="11"/>
      <c r="F994" s="22"/>
    </row>
    <row r="995" spans="1:6" x14ac:dyDescent="0.25">
      <c r="A995" s="18"/>
      <c r="B995" s="19"/>
      <c r="C995" s="20"/>
      <c r="D995" s="21"/>
      <c r="E995" s="11"/>
      <c r="F995" s="22"/>
    </row>
    <row r="996" spans="1:6" x14ac:dyDescent="0.25">
      <c r="A996" s="18"/>
      <c r="B996" s="19"/>
      <c r="C996" s="20"/>
      <c r="D996" s="21"/>
      <c r="E996" s="11"/>
      <c r="F996" s="22"/>
    </row>
    <row r="997" spans="1:6" x14ac:dyDescent="0.25">
      <c r="A997" s="18"/>
      <c r="B997" s="19"/>
      <c r="C997" s="20"/>
      <c r="D997" s="21"/>
      <c r="E997" s="11"/>
      <c r="F997" s="22"/>
    </row>
    <row r="998" spans="1:6" x14ac:dyDescent="0.25">
      <c r="A998" s="18"/>
      <c r="B998" s="19"/>
      <c r="C998" s="20"/>
      <c r="D998" s="21"/>
      <c r="E998" s="11"/>
      <c r="F998" s="22"/>
    </row>
    <row r="999" spans="1:6" x14ac:dyDescent="0.25">
      <c r="A999" s="18"/>
      <c r="B999" s="19"/>
      <c r="C999" s="20"/>
      <c r="D999" s="21"/>
      <c r="E999" s="11"/>
      <c r="F999" s="22"/>
    </row>
    <row r="1000" spans="1:6" x14ac:dyDescent="0.25">
      <c r="A1000" s="18"/>
      <c r="B1000" s="19"/>
      <c r="C1000" s="20"/>
      <c r="D1000" s="21"/>
      <c r="E1000" s="11"/>
      <c r="F1000" s="22"/>
    </row>
    <row r="1001" spans="1:6" x14ac:dyDescent="0.25">
      <c r="A1001" s="18"/>
      <c r="B1001" s="19"/>
      <c r="C1001" s="20"/>
      <c r="D1001" s="21"/>
      <c r="E1001" s="11"/>
      <c r="F1001" s="22"/>
    </row>
    <row r="1002" spans="1:6" x14ac:dyDescent="0.25">
      <c r="A1002" s="18"/>
      <c r="B1002" s="19"/>
      <c r="C1002" s="20"/>
      <c r="D1002" s="21"/>
      <c r="E1002" s="11"/>
      <c r="F1002" s="22"/>
    </row>
    <row r="1003" spans="1:6" x14ac:dyDescent="0.25">
      <c r="A1003" s="18"/>
      <c r="B1003" s="19"/>
      <c r="C1003" s="20"/>
      <c r="D1003" s="21"/>
      <c r="E1003" s="11"/>
      <c r="F1003" s="22"/>
    </row>
    <row r="1004" spans="1:6" x14ac:dyDescent="0.25">
      <c r="A1004" s="18"/>
      <c r="B1004" s="19"/>
      <c r="C1004" s="20"/>
      <c r="D1004" s="21"/>
      <c r="E1004" s="11"/>
      <c r="F1004" s="22"/>
    </row>
    <row r="1005" spans="1:6" x14ac:dyDescent="0.25">
      <c r="A1005" s="18"/>
      <c r="B1005" s="19"/>
      <c r="C1005" s="20"/>
      <c r="D1005" s="21"/>
      <c r="E1005" s="11"/>
      <c r="F1005" s="22"/>
    </row>
    <row r="1006" spans="1:6" x14ac:dyDescent="0.25">
      <c r="A1006" s="18"/>
      <c r="B1006" s="19"/>
      <c r="C1006" s="20"/>
      <c r="D1006" s="21"/>
      <c r="E1006" s="11"/>
      <c r="F1006" s="22"/>
    </row>
    <row r="1007" spans="1:6" x14ac:dyDescent="0.25">
      <c r="A1007" s="18"/>
      <c r="B1007" s="19"/>
      <c r="C1007" s="20"/>
      <c r="D1007" s="21"/>
      <c r="E1007" s="11"/>
      <c r="F1007" s="22"/>
    </row>
    <row r="1008" spans="1:6" x14ac:dyDescent="0.25">
      <c r="A1008" s="18"/>
      <c r="B1008" s="19"/>
      <c r="C1008" s="20"/>
      <c r="D1008" s="21"/>
      <c r="E1008" s="11"/>
      <c r="F1008" s="22"/>
    </row>
    <row r="1009" spans="1:6" x14ac:dyDescent="0.25">
      <c r="A1009" s="18"/>
      <c r="B1009" s="19"/>
      <c r="C1009" s="20"/>
      <c r="D1009" s="21"/>
      <c r="E1009" s="11"/>
      <c r="F1009" s="22"/>
    </row>
    <row r="1010" spans="1:6" x14ac:dyDescent="0.25">
      <c r="A1010" s="18"/>
      <c r="B1010" s="19"/>
      <c r="C1010" s="20"/>
      <c r="D1010" s="21"/>
      <c r="E1010" s="11"/>
      <c r="F1010" s="22"/>
    </row>
    <row r="1011" spans="1:6" x14ac:dyDescent="0.25">
      <c r="A1011" s="18"/>
      <c r="B1011" s="19"/>
      <c r="C1011" s="20"/>
      <c r="D1011" s="21"/>
      <c r="E1011" s="11"/>
      <c r="F1011" s="22"/>
    </row>
    <row r="1012" spans="1:6" x14ac:dyDescent="0.25">
      <c r="A1012" s="18"/>
      <c r="B1012" s="19"/>
      <c r="C1012" s="20"/>
      <c r="D1012" s="21"/>
      <c r="E1012" s="11"/>
      <c r="F1012" s="22"/>
    </row>
    <row r="1013" spans="1:6" x14ac:dyDescent="0.25">
      <c r="A1013" s="18"/>
      <c r="B1013" s="19"/>
      <c r="C1013" s="20"/>
      <c r="D1013" s="21"/>
      <c r="E1013" s="11"/>
      <c r="F1013" s="22"/>
    </row>
    <row r="1014" spans="1:6" x14ac:dyDescent="0.25">
      <c r="A1014" s="18"/>
      <c r="B1014" s="19"/>
      <c r="C1014" s="20"/>
      <c r="D1014" s="21"/>
      <c r="E1014" s="11"/>
      <c r="F1014" s="22"/>
    </row>
    <row r="1015" spans="1:6" x14ac:dyDescent="0.25">
      <c r="A1015" s="18"/>
      <c r="B1015" s="19"/>
      <c r="C1015" s="20"/>
      <c r="D1015" s="21"/>
      <c r="E1015" s="11"/>
      <c r="F1015" s="22"/>
    </row>
    <row r="1016" spans="1:6" x14ac:dyDescent="0.25">
      <c r="A1016" s="18"/>
      <c r="B1016" s="19"/>
      <c r="C1016" s="20"/>
      <c r="D1016" s="21"/>
      <c r="E1016" s="11"/>
      <c r="F1016" s="22"/>
    </row>
    <row r="1017" spans="1:6" x14ac:dyDescent="0.25">
      <c r="A1017" s="18"/>
      <c r="B1017" s="19"/>
      <c r="C1017" s="20"/>
      <c r="D1017" s="21"/>
      <c r="E1017" s="11"/>
      <c r="F1017" s="22"/>
    </row>
    <row r="1018" spans="1:6" x14ac:dyDescent="0.25">
      <c r="A1018" s="18"/>
      <c r="B1018" s="19"/>
      <c r="C1018" s="20"/>
      <c r="D1018" s="21"/>
      <c r="E1018" s="11"/>
      <c r="F1018" s="22"/>
    </row>
    <row r="1019" spans="1:6" x14ac:dyDescent="0.25">
      <c r="A1019" s="18"/>
      <c r="B1019" s="19"/>
      <c r="C1019" s="20"/>
      <c r="D1019" s="21"/>
      <c r="E1019" s="11"/>
      <c r="F1019" s="22"/>
    </row>
    <row r="1020" spans="1:6" x14ac:dyDescent="0.25">
      <c r="A1020" s="18"/>
      <c r="B1020" s="19"/>
      <c r="C1020" s="20"/>
      <c r="D1020" s="21"/>
      <c r="E1020" s="11"/>
      <c r="F1020" s="22"/>
    </row>
    <row r="1021" spans="1:6" x14ac:dyDescent="0.25">
      <c r="A1021" s="18"/>
      <c r="B1021" s="19"/>
      <c r="C1021" s="20"/>
      <c r="D1021" s="21"/>
      <c r="E1021" s="11"/>
      <c r="F1021" s="22"/>
    </row>
    <row r="1022" spans="1:6" x14ac:dyDescent="0.25">
      <c r="A1022" s="18"/>
      <c r="B1022" s="19"/>
      <c r="C1022" s="20"/>
      <c r="D1022" s="21"/>
      <c r="E1022" s="11"/>
      <c r="F1022" s="22"/>
    </row>
    <row r="1023" spans="1:6" x14ac:dyDescent="0.25">
      <c r="A1023" s="18"/>
      <c r="B1023" s="19"/>
      <c r="C1023" s="20"/>
      <c r="D1023" s="21"/>
      <c r="E1023" s="11"/>
      <c r="F1023" s="22"/>
    </row>
    <row r="1024" spans="1:6" x14ac:dyDescent="0.25">
      <c r="A1024" s="18"/>
      <c r="B1024" s="19"/>
      <c r="C1024" s="20"/>
      <c r="D1024" s="21"/>
      <c r="E1024" s="11"/>
      <c r="F1024" s="22"/>
    </row>
    <row r="1025" spans="1:6" x14ac:dyDescent="0.25">
      <c r="A1025" s="18"/>
      <c r="B1025" s="19"/>
      <c r="C1025" s="20"/>
      <c r="D1025" s="21"/>
      <c r="E1025" s="11"/>
      <c r="F1025" s="22"/>
    </row>
    <row r="1026" spans="1:6" x14ac:dyDescent="0.25">
      <c r="A1026" s="18"/>
      <c r="B1026" s="19"/>
      <c r="C1026" s="20"/>
      <c r="D1026" s="21"/>
      <c r="E1026" s="11"/>
      <c r="F1026" s="22"/>
    </row>
    <row r="1027" spans="1:6" x14ac:dyDescent="0.25">
      <c r="A1027" s="18"/>
      <c r="B1027" s="19"/>
      <c r="C1027" s="20"/>
      <c r="D1027" s="21"/>
      <c r="E1027" s="11"/>
      <c r="F1027" s="22"/>
    </row>
    <row r="1028" spans="1:6" x14ac:dyDescent="0.25">
      <c r="A1028" s="18"/>
      <c r="B1028" s="19"/>
      <c r="C1028" s="20"/>
      <c r="D1028" s="21"/>
      <c r="E1028" s="11"/>
      <c r="F1028" s="22"/>
    </row>
    <row r="1029" spans="1:6" x14ac:dyDescent="0.25">
      <c r="A1029" s="18"/>
      <c r="B1029" s="19"/>
      <c r="C1029" s="20"/>
      <c r="D1029" s="21"/>
      <c r="E1029" s="11"/>
      <c r="F1029" s="22"/>
    </row>
    <row r="1030" spans="1:6" x14ac:dyDescent="0.25">
      <c r="A1030" s="18"/>
      <c r="B1030" s="19"/>
      <c r="C1030" s="20"/>
      <c r="D1030" s="21"/>
      <c r="E1030" s="11"/>
      <c r="F1030" s="22"/>
    </row>
    <row r="1031" spans="1:6" x14ac:dyDescent="0.25">
      <c r="A1031" s="18"/>
      <c r="B1031" s="19"/>
      <c r="C1031" s="20"/>
      <c r="D1031" s="21"/>
      <c r="E1031" s="11"/>
      <c r="F1031" s="22"/>
    </row>
    <row r="1032" spans="1:6" x14ac:dyDescent="0.25">
      <c r="A1032" s="18"/>
      <c r="B1032" s="19"/>
      <c r="C1032" s="20"/>
      <c r="D1032" s="21"/>
      <c r="E1032" s="11"/>
      <c r="F1032" s="22"/>
    </row>
    <row r="1033" spans="1:6" x14ac:dyDescent="0.25">
      <c r="A1033" s="18"/>
      <c r="B1033" s="19"/>
      <c r="C1033" s="20"/>
      <c r="D1033" s="21"/>
      <c r="E1033" s="11"/>
      <c r="F1033" s="22"/>
    </row>
    <row r="1034" spans="1:6" x14ac:dyDescent="0.25">
      <c r="A1034" s="18"/>
      <c r="B1034" s="19"/>
      <c r="C1034" s="20"/>
      <c r="D1034" s="21"/>
      <c r="E1034" s="11"/>
      <c r="F1034" s="22"/>
    </row>
    <row r="1035" spans="1:6" x14ac:dyDescent="0.25">
      <c r="A1035" s="18"/>
      <c r="B1035" s="19"/>
      <c r="C1035" s="20"/>
      <c r="D1035" s="21"/>
      <c r="E1035" s="11"/>
      <c r="F1035" s="22"/>
    </row>
    <row r="1036" spans="1:6" x14ac:dyDescent="0.25">
      <c r="A1036" s="18"/>
      <c r="B1036" s="19"/>
      <c r="C1036" s="20"/>
      <c r="D1036" s="21"/>
      <c r="E1036" s="11"/>
      <c r="F1036" s="22"/>
    </row>
    <row r="1037" spans="1:6" x14ac:dyDescent="0.25">
      <c r="A1037" s="18"/>
      <c r="B1037" s="19"/>
      <c r="C1037" s="20"/>
      <c r="D1037" s="21"/>
      <c r="E1037" s="11"/>
      <c r="F1037" s="22"/>
    </row>
    <row r="1038" spans="1:6" x14ac:dyDescent="0.25">
      <c r="A1038" s="18"/>
      <c r="B1038" s="19"/>
      <c r="C1038" s="20"/>
      <c r="D1038" s="21"/>
      <c r="E1038" s="11"/>
      <c r="F1038" s="22"/>
    </row>
    <row r="1039" spans="1:6" x14ac:dyDescent="0.25">
      <c r="A1039" s="18"/>
      <c r="B1039" s="19"/>
      <c r="C1039" s="20"/>
      <c r="D1039" s="21"/>
      <c r="E1039" s="11"/>
      <c r="F1039" s="22"/>
    </row>
    <row r="1040" spans="1:6" x14ac:dyDescent="0.25">
      <c r="A1040" s="18"/>
      <c r="B1040" s="19"/>
      <c r="C1040" s="20"/>
      <c r="D1040" s="21"/>
      <c r="E1040" s="11"/>
      <c r="F1040" s="22"/>
    </row>
    <row r="1041" spans="1:6" x14ac:dyDescent="0.25">
      <c r="A1041" s="18"/>
      <c r="B1041" s="19"/>
      <c r="C1041" s="20"/>
      <c r="D1041" s="21"/>
      <c r="E1041" s="11"/>
      <c r="F1041" s="22"/>
    </row>
    <row r="1042" spans="1:6" x14ac:dyDescent="0.25">
      <c r="A1042" s="18"/>
      <c r="B1042" s="19"/>
      <c r="C1042" s="20"/>
      <c r="D1042" s="21"/>
      <c r="E1042" s="11"/>
      <c r="F1042" s="22"/>
    </row>
    <row r="1043" spans="1:6" x14ac:dyDescent="0.25">
      <c r="A1043" s="18"/>
      <c r="B1043" s="19"/>
      <c r="C1043" s="20"/>
      <c r="D1043" s="21"/>
      <c r="E1043" s="11"/>
      <c r="F1043" s="22"/>
    </row>
    <row r="1044" spans="1:6" x14ac:dyDescent="0.25">
      <c r="A1044" s="18"/>
      <c r="B1044" s="19"/>
      <c r="C1044" s="20"/>
      <c r="D1044" s="21"/>
      <c r="E1044" s="11"/>
      <c r="F1044" s="22"/>
    </row>
    <row r="1045" spans="1:6" x14ac:dyDescent="0.25">
      <c r="A1045" s="18"/>
      <c r="B1045" s="19"/>
      <c r="C1045" s="20"/>
      <c r="D1045" s="21"/>
      <c r="E1045" s="11"/>
      <c r="F1045" s="22"/>
    </row>
    <row r="1046" spans="1:6" x14ac:dyDescent="0.25">
      <c r="A1046" s="18"/>
      <c r="B1046" s="19"/>
      <c r="C1046" s="20"/>
      <c r="D1046" s="21"/>
      <c r="E1046" s="11"/>
      <c r="F1046" s="22"/>
    </row>
    <row r="1047" spans="1:6" x14ac:dyDescent="0.25">
      <c r="A1047" s="18"/>
      <c r="B1047" s="19"/>
      <c r="C1047" s="20"/>
      <c r="D1047" s="21"/>
      <c r="E1047" s="11"/>
      <c r="F1047" s="22"/>
    </row>
    <row r="1048" spans="1:6" x14ac:dyDescent="0.25">
      <c r="A1048" s="18"/>
      <c r="B1048" s="19"/>
      <c r="C1048" s="20"/>
      <c r="D1048" s="21"/>
      <c r="E1048" s="11"/>
      <c r="F1048" s="22"/>
    </row>
    <row r="1049" spans="1:6" x14ac:dyDescent="0.25">
      <c r="A1049" s="18"/>
      <c r="B1049" s="19"/>
      <c r="C1049" s="20"/>
      <c r="D1049" s="21"/>
      <c r="E1049" s="11"/>
      <c r="F1049" s="22"/>
    </row>
    <row r="1050" spans="1:6" x14ac:dyDescent="0.25">
      <c r="A1050" s="18"/>
      <c r="B1050" s="19"/>
      <c r="C1050" s="20"/>
      <c r="D1050" s="21"/>
      <c r="E1050" s="11"/>
      <c r="F1050" s="22"/>
    </row>
    <row r="1051" spans="1:6" x14ac:dyDescent="0.25">
      <c r="A1051" s="18"/>
      <c r="B1051" s="19"/>
      <c r="C1051" s="20"/>
      <c r="D1051" s="21"/>
      <c r="E1051" s="11"/>
      <c r="F1051" s="22"/>
    </row>
    <row r="1052" spans="1:6" x14ac:dyDescent="0.25">
      <c r="A1052" s="18"/>
      <c r="B1052" s="19"/>
      <c r="C1052" s="20"/>
      <c r="D1052" s="21"/>
      <c r="E1052" s="11"/>
      <c r="F1052" s="22"/>
    </row>
    <row r="1053" spans="1:6" x14ac:dyDescent="0.25">
      <c r="A1053" s="18"/>
      <c r="B1053" s="19"/>
      <c r="C1053" s="20"/>
      <c r="D1053" s="21"/>
      <c r="E1053" s="11"/>
      <c r="F1053" s="22"/>
    </row>
    <row r="1054" spans="1:6" x14ac:dyDescent="0.25">
      <c r="A1054" s="18"/>
      <c r="B1054" s="19"/>
      <c r="C1054" s="20"/>
      <c r="D1054" s="21"/>
      <c r="E1054" s="11"/>
      <c r="F1054" s="22"/>
    </row>
    <row r="1055" spans="1:6" x14ac:dyDescent="0.25">
      <c r="A1055" s="18"/>
      <c r="B1055" s="19"/>
      <c r="C1055" s="20"/>
      <c r="D1055" s="21"/>
      <c r="E1055" s="11"/>
      <c r="F1055" s="22"/>
    </row>
    <row r="1056" spans="1:6" x14ac:dyDescent="0.25">
      <c r="A1056" s="18"/>
      <c r="B1056" s="19"/>
      <c r="C1056" s="20"/>
      <c r="D1056" s="21"/>
      <c r="E1056" s="11"/>
      <c r="F1056" s="22"/>
    </row>
    <row r="1057" spans="1:6" x14ac:dyDescent="0.25">
      <c r="A1057" s="18"/>
      <c r="B1057" s="19"/>
      <c r="C1057" s="20"/>
      <c r="D1057" s="21"/>
      <c r="E1057" s="11"/>
      <c r="F1057" s="22"/>
    </row>
    <row r="1058" spans="1:6" x14ac:dyDescent="0.25">
      <c r="A1058" s="18"/>
      <c r="B1058" s="19"/>
      <c r="C1058" s="20"/>
      <c r="D1058" s="21"/>
      <c r="E1058" s="11"/>
      <c r="F1058" s="22"/>
    </row>
    <row r="1059" spans="1:6" x14ac:dyDescent="0.25">
      <c r="A1059" s="18"/>
      <c r="B1059" s="19"/>
      <c r="C1059" s="20"/>
      <c r="D1059" s="21"/>
      <c r="E1059" s="11"/>
      <c r="F1059" s="22"/>
    </row>
    <row r="1060" spans="1:6" x14ac:dyDescent="0.25">
      <c r="A1060" s="18"/>
      <c r="B1060" s="19"/>
      <c r="C1060" s="20"/>
      <c r="D1060" s="21"/>
      <c r="E1060" s="11"/>
      <c r="F1060" s="22"/>
    </row>
    <row r="1061" spans="1:6" x14ac:dyDescent="0.25">
      <c r="A1061" s="18"/>
      <c r="B1061" s="19"/>
      <c r="C1061" s="20"/>
      <c r="D1061" s="21"/>
      <c r="E1061" s="11"/>
      <c r="F1061" s="22"/>
    </row>
    <row r="1062" spans="1:6" x14ac:dyDescent="0.25">
      <c r="A1062" s="18"/>
      <c r="B1062" s="19"/>
      <c r="C1062" s="20"/>
      <c r="D1062" s="21"/>
      <c r="E1062" s="11"/>
      <c r="F1062" s="22"/>
    </row>
    <row r="1063" spans="1:6" x14ac:dyDescent="0.25">
      <c r="A1063" s="18"/>
      <c r="B1063" s="19"/>
      <c r="C1063" s="20"/>
      <c r="D1063" s="21"/>
      <c r="E1063" s="11"/>
      <c r="F1063" s="22"/>
    </row>
    <row r="1064" spans="1:6" x14ac:dyDescent="0.25">
      <c r="A1064" s="18"/>
      <c r="B1064" s="19"/>
      <c r="C1064" s="20"/>
      <c r="D1064" s="21"/>
      <c r="E1064" s="11"/>
      <c r="F1064" s="22"/>
    </row>
    <row r="1065" spans="1:6" x14ac:dyDescent="0.25">
      <c r="A1065" s="18"/>
      <c r="B1065" s="19"/>
      <c r="C1065" s="20"/>
      <c r="D1065" s="21"/>
      <c r="E1065" s="11"/>
      <c r="F1065" s="22"/>
    </row>
    <row r="1066" spans="1:6" x14ac:dyDescent="0.25">
      <c r="A1066" s="18"/>
      <c r="B1066" s="19"/>
      <c r="C1066" s="20"/>
      <c r="D1066" s="21"/>
      <c r="E1066" s="11"/>
      <c r="F1066" s="22"/>
    </row>
    <row r="1067" spans="1:6" x14ac:dyDescent="0.25">
      <c r="A1067" s="18"/>
      <c r="B1067" s="19"/>
      <c r="C1067" s="20"/>
      <c r="D1067" s="21"/>
      <c r="E1067" s="11"/>
      <c r="F1067" s="22"/>
    </row>
    <row r="1068" spans="1:6" x14ac:dyDescent="0.25">
      <c r="A1068" s="18"/>
      <c r="B1068" s="19"/>
      <c r="C1068" s="20"/>
      <c r="D1068" s="21"/>
      <c r="E1068" s="11"/>
      <c r="F1068" s="22"/>
    </row>
    <row r="1069" spans="1:6" x14ac:dyDescent="0.25">
      <c r="A1069" s="18"/>
      <c r="B1069" s="19"/>
      <c r="C1069" s="20"/>
      <c r="D1069" s="21"/>
      <c r="E1069" s="11"/>
      <c r="F1069" s="22"/>
    </row>
    <row r="1070" spans="1:6" x14ac:dyDescent="0.25">
      <c r="A1070" s="18"/>
      <c r="B1070" s="19"/>
      <c r="C1070" s="20"/>
      <c r="D1070" s="21"/>
      <c r="E1070" s="11"/>
      <c r="F1070" s="22"/>
    </row>
    <row r="1071" spans="1:6" x14ac:dyDescent="0.25">
      <c r="A1071" s="18"/>
      <c r="B1071" s="19"/>
      <c r="C1071" s="20"/>
      <c r="D1071" s="21"/>
      <c r="E1071" s="11"/>
      <c r="F1071" s="22"/>
    </row>
    <row r="1072" spans="1:6" x14ac:dyDescent="0.25">
      <c r="A1072" s="18"/>
      <c r="B1072" s="19"/>
      <c r="C1072" s="20"/>
      <c r="D1072" s="21"/>
      <c r="E1072" s="11"/>
      <c r="F1072" s="22"/>
    </row>
    <row r="1073" spans="1:6" x14ac:dyDescent="0.25">
      <c r="A1073" s="18"/>
      <c r="B1073" s="19"/>
      <c r="C1073" s="20"/>
      <c r="D1073" s="21"/>
      <c r="E1073" s="11"/>
      <c r="F1073" s="22"/>
    </row>
    <row r="1074" spans="1:6" x14ac:dyDescent="0.25">
      <c r="A1074" s="18"/>
      <c r="B1074" s="19"/>
      <c r="C1074" s="20"/>
      <c r="D1074" s="21"/>
      <c r="E1074" s="11"/>
      <c r="F1074" s="22"/>
    </row>
    <row r="1075" spans="1:6" x14ac:dyDescent="0.25">
      <c r="A1075" s="18"/>
      <c r="B1075" s="19"/>
      <c r="C1075" s="20"/>
      <c r="D1075" s="21"/>
      <c r="E1075" s="11"/>
      <c r="F1075" s="22"/>
    </row>
    <row r="1076" spans="1:6" x14ac:dyDescent="0.25">
      <c r="A1076" s="18"/>
      <c r="B1076" s="19"/>
      <c r="C1076" s="20"/>
      <c r="D1076" s="21"/>
      <c r="E1076" s="11"/>
      <c r="F1076" s="22"/>
    </row>
    <row r="1077" spans="1:6" x14ac:dyDescent="0.25">
      <c r="A1077" s="18"/>
      <c r="B1077" s="19"/>
      <c r="C1077" s="20"/>
      <c r="D1077" s="21"/>
      <c r="E1077" s="11"/>
      <c r="F1077" s="22"/>
    </row>
    <row r="1078" spans="1:6" x14ac:dyDescent="0.25">
      <c r="A1078" s="18"/>
      <c r="B1078" s="19"/>
      <c r="C1078" s="20"/>
      <c r="D1078" s="21"/>
      <c r="E1078" s="11"/>
      <c r="F1078" s="22"/>
    </row>
    <row r="1079" spans="1:6" x14ac:dyDescent="0.25">
      <c r="A1079" s="18"/>
      <c r="B1079" s="19"/>
      <c r="C1079" s="20"/>
      <c r="D1079" s="21"/>
      <c r="E1079" s="11"/>
      <c r="F1079" s="22"/>
    </row>
    <row r="1080" spans="1:6" x14ac:dyDescent="0.25">
      <c r="A1080" s="18"/>
      <c r="B1080" s="19"/>
      <c r="C1080" s="20"/>
      <c r="D1080" s="21"/>
      <c r="E1080" s="11"/>
      <c r="F1080" s="22"/>
    </row>
    <row r="1081" spans="1:6" x14ac:dyDescent="0.25">
      <c r="A1081" s="18"/>
      <c r="B1081" s="19"/>
      <c r="C1081" s="20"/>
      <c r="D1081" s="21"/>
      <c r="E1081" s="11"/>
      <c r="F1081" s="22"/>
    </row>
    <row r="1082" spans="1:6" x14ac:dyDescent="0.25">
      <c r="A1082" s="18"/>
      <c r="B1082" s="19"/>
      <c r="C1082" s="20"/>
      <c r="D1082" s="21"/>
      <c r="E1082" s="11"/>
      <c r="F1082" s="22"/>
    </row>
    <row r="1083" spans="1:6" x14ac:dyDescent="0.25">
      <c r="A1083" s="18"/>
      <c r="B1083" s="19"/>
      <c r="C1083" s="20"/>
      <c r="D1083" s="21"/>
      <c r="E1083" s="11"/>
      <c r="F1083" s="22"/>
    </row>
    <row r="1084" spans="1:6" x14ac:dyDescent="0.25">
      <c r="A1084" s="18"/>
      <c r="B1084" s="19"/>
      <c r="C1084" s="20"/>
      <c r="D1084" s="21"/>
      <c r="E1084" s="11"/>
      <c r="F1084" s="22"/>
    </row>
    <row r="1085" spans="1:6" x14ac:dyDescent="0.25">
      <c r="A1085" s="18"/>
      <c r="B1085" s="19"/>
      <c r="C1085" s="20"/>
      <c r="D1085" s="21"/>
      <c r="E1085" s="11"/>
      <c r="F1085" s="22"/>
    </row>
    <row r="1086" spans="1:6" x14ac:dyDescent="0.25">
      <c r="A1086" s="18"/>
      <c r="B1086" s="19"/>
      <c r="C1086" s="20"/>
      <c r="D1086" s="21"/>
      <c r="E1086" s="11"/>
      <c r="F1086" s="22"/>
    </row>
    <row r="1087" spans="1:6" x14ac:dyDescent="0.25">
      <c r="A1087" s="18"/>
      <c r="B1087" s="19"/>
      <c r="C1087" s="20"/>
      <c r="D1087" s="21"/>
      <c r="E1087" s="11"/>
      <c r="F1087" s="22"/>
    </row>
    <row r="1088" spans="1:6" x14ac:dyDescent="0.25">
      <c r="A1088" s="18"/>
      <c r="B1088" s="19"/>
      <c r="C1088" s="20"/>
      <c r="D1088" s="21"/>
      <c r="E1088" s="11"/>
      <c r="F1088" s="22"/>
    </row>
    <row r="1089" spans="1:6" x14ac:dyDescent="0.25">
      <c r="A1089" s="18"/>
      <c r="B1089" s="19"/>
      <c r="C1089" s="20"/>
      <c r="D1089" s="21"/>
      <c r="E1089" s="11"/>
      <c r="F1089" s="22"/>
    </row>
    <row r="1090" spans="1:6" x14ac:dyDescent="0.25">
      <c r="A1090" s="18"/>
      <c r="B1090" s="19"/>
      <c r="C1090" s="20"/>
      <c r="D1090" s="21"/>
      <c r="E1090" s="11"/>
      <c r="F1090" s="22"/>
    </row>
    <row r="1091" spans="1:6" x14ac:dyDescent="0.25">
      <c r="A1091" s="18"/>
      <c r="B1091" s="19"/>
      <c r="C1091" s="20"/>
      <c r="D1091" s="21"/>
      <c r="E1091" s="11"/>
      <c r="F1091" s="22"/>
    </row>
    <row r="1092" spans="1:6" x14ac:dyDescent="0.25">
      <c r="A1092" s="18"/>
      <c r="B1092" s="19"/>
      <c r="C1092" s="20"/>
      <c r="D1092" s="21"/>
      <c r="E1092" s="11"/>
      <c r="F1092" s="22"/>
    </row>
    <row r="1093" spans="1:6" x14ac:dyDescent="0.25">
      <c r="A1093" s="18"/>
      <c r="B1093" s="19"/>
      <c r="C1093" s="20"/>
      <c r="D1093" s="21"/>
      <c r="E1093" s="11"/>
      <c r="F1093" s="22"/>
    </row>
    <row r="1094" spans="1:6" x14ac:dyDescent="0.25">
      <c r="A1094" s="18"/>
      <c r="B1094" s="19"/>
      <c r="C1094" s="20"/>
      <c r="D1094" s="21"/>
      <c r="E1094" s="11"/>
      <c r="F1094" s="22"/>
    </row>
    <row r="1095" spans="1:6" x14ac:dyDescent="0.25">
      <c r="A1095" s="18"/>
      <c r="B1095" s="19"/>
      <c r="C1095" s="20"/>
      <c r="D1095" s="21"/>
      <c r="E1095" s="11"/>
      <c r="F1095" s="22"/>
    </row>
    <row r="1096" spans="1:6" x14ac:dyDescent="0.25">
      <c r="A1096" s="18"/>
      <c r="B1096" s="19"/>
      <c r="C1096" s="20"/>
      <c r="D1096" s="21"/>
      <c r="E1096" s="11"/>
      <c r="F1096" s="22"/>
    </row>
    <row r="1097" spans="1:6" x14ac:dyDescent="0.25">
      <c r="A1097" s="18"/>
      <c r="B1097" s="19"/>
      <c r="C1097" s="20"/>
      <c r="D1097" s="21"/>
      <c r="E1097" s="11"/>
      <c r="F1097" s="22"/>
    </row>
    <row r="1098" spans="1:6" x14ac:dyDescent="0.25">
      <c r="A1098" s="18"/>
      <c r="B1098" s="19"/>
      <c r="C1098" s="20"/>
      <c r="D1098" s="21"/>
      <c r="E1098" s="11"/>
      <c r="F1098" s="22"/>
    </row>
    <row r="1099" spans="1:6" x14ac:dyDescent="0.25">
      <c r="A1099" s="18"/>
      <c r="B1099" s="19"/>
      <c r="C1099" s="20"/>
      <c r="D1099" s="21"/>
      <c r="E1099" s="11"/>
      <c r="F1099" s="22"/>
    </row>
    <row r="1100" spans="1:6" x14ac:dyDescent="0.25">
      <c r="A1100" s="18"/>
      <c r="B1100" s="19"/>
      <c r="C1100" s="20"/>
      <c r="D1100" s="21"/>
      <c r="E1100" s="11"/>
      <c r="F1100" s="22"/>
    </row>
    <row r="1101" spans="1:6" x14ac:dyDescent="0.25">
      <c r="A1101" s="18"/>
      <c r="B1101" s="19"/>
      <c r="C1101" s="20"/>
      <c r="D1101" s="21"/>
      <c r="E1101" s="11"/>
      <c r="F1101" s="22"/>
    </row>
    <row r="1102" spans="1:6" x14ac:dyDescent="0.25">
      <c r="A1102" s="18"/>
      <c r="B1102" s="19"/>
      <c r="C1102" s="20"/>
      <c r="D1102" s="21"/>
      <c r="E1102" s="11"/>
      <c r="F1102" s="22"/>
    </row>
    <row r="1103" spans="1:6" x14ac:dyDescent="0.25">
      <c r="A1103" s="18"/>
      <c r="B1103" s="19"/>
      <c r="C1103" s="20"/>
      <c r="D1103" s="21"/>
      <c r="E1103" s="11"/>
      <c r="F1103" s="22"/>
    </row>
    <row r="1104" spans="1:6" x14ac:dyDescent="0.25">
      <c r="A1104" s="18"/>
      <c r="B1104" s="19"/>
      <c r="C1104" s="20"/>
      <c r="D1104" s="21"/>
      <c r="E1104" s="11"/>
      <c r="F1104" s="22"/>
    </row>
    <row r="1105" spans="1:6" x14ac:dyDescent="0.25">
      <c r="A1105" s="18"/>
      <c r="B1105" s="19"/>
      <c r="C1105" s="20"/>
      <c r="D1105" s="21"/>
      <c r="E1105" s="11"/>
      <c r="F1105" s="22"/>
    </row>
    <row r="1106" spans="1:6" x14ac:dyDescent="0.25">
      <c r="A1106" s="18"/>
      <c r="B1106" s="19"/>
      <c r="C1106" s="20"/>
      <c r="D1106" s="21"/>
      <c r="E1106" s="11"/>
      <c r="F1106" s="22"/>
    </row>
    <row r="1107" spans="1:6" x14ac:dyDescent="0.25">
      <c r="A1107" s="18"/>
      <c r="B1107" s="19"/>
      <c r="C1107" s="20"/>
      <c r="D1107" s="21"/>
      <c r="E1107" s="11"/>
      <c r="F1107" s="22"/>
    </row>
    <row r="1108" spans="1:6" x14ac:dyDescent="0.25">
      <c r="A1108" s="18"/>
      <c r="B1108" s="19"/>
      <c r="C1108" s="20"/>
      <c r="D1108" s="21"/>
      <c r="E1108" s="11"/>
      <c r="F1108" s="22"/>
    </row>
    <row r="1109" spans="1:6" x14ac:dyDescent="0.25">
      <c r="A1109" s="18"/>
      <c r="B1109" s="19"/>
      <c r="C1109" s="20"/>
      <c r="D1109" s="21"/>
      <c r="E1109" s="11"/>
      <c r="F1109" s="22"/>
    </row>
    <row r="1110" spans="1:6" x14ac:dyDescent="0.25">
      <c r="A1110" s="18"/>
      <c r="B1110" s="19"/>
      <c r="C1110" s="20"/>
      <c r="D1110" s="21"/>
      <c r="E1110" s="11"/>
      <c r="F1110" s="22"/>
    </row>
    <row r="1111" spans="1:6" x14ac:dyDescent="0.25">
      <c r="A1111" s="18"/>
      <c r="B1111" s="19"/>
      <c r="C1111" s="20"/>
      <c r="D1111" s="21"/>
      <c r="E1111" s="11"/>
      <c r="F1111" s="22"/>
    </row>
    <row r="1112" spans="1:6" x14ac:dyDescent="0.25">
      <c r="A1112" s="18"/>
      <c r="B1112" s="19"/>
      <c r="C1112" s="20"/>
      <c r="D1112" s="21"/>
      <c r="E1112" s="11"/>
      <c r="F1112" s="22"/>
    </row>
    <row r="1113" spans="1:6" x14ac:dyDescent="0.25">
      <c r="A1113" s="18"/>
      <c r="B1113" s="19"/>
      <c r="C1113" s="20"/>
      <c r="D1113" s="21"/>
      <c r="E1113" s="11"/>
      <c r="F1113" s="22"/>
    </row>
    <row r="1114" spans="1:6" x14ac:dyDescent="0.25">
      <c r="A1114" s="18"/>
      <c r="B1114" s="19"/>
      <c r="C1114" s="20"/>
      <c r="D1114" s="21"/>
      <c r="E1114" s="11"/>
      <c r="F1114" s="22"/>
    </row>
    <row r="1115" spans="1:6" x14ac:dyDescent="0.25">
      <c r="A1115" s="18"/>
      <c r="B1115" s="19"/>
      <c r="C1115" s="20"/>
      <c r="D1115" s="21"/>
      <c r="E1115" s="11"/>
      <c r="F1115" s="22"/>
    </row>
    <row r="1116" spans="1:6" x14ac:dyDescent="0.25">
      <c r="A1116" s="18"/>
      <c r="B1116" s="19"/>
      <c r="C1116" s="20"/>
      <c r="D1116" s="21"/>
      <c r="E1116" s="11"/>
      <c r="F1116" s="22"/>
    </row>
    <row r="1117" spans="1:6" x14ac:dyDescent="0.25">
      <c r="A1117" s="18"/>
      <c r="B1117" s="19"/>
      <c r="C1117" s="20"/>
      <c r="D1117" s="21"/>
      <c r="E1117" s="11"/>
      <c r="F1117" s="22"/>
    </row>
    <row r="1118" spans="1:6" x14ac:dyDescent="0.25">
      <c r="A1118" s="18"/>
      <c r="B1118" s="19"/>
      <c r="C1118" s="20"/>
      <c r="D1118" s="21"/>
      <c r="E1118" s="11"/>
      <c r="F1118" s="22"/>
    </row>
    <row r="1119" spans="1:6" x14ac:dyDescent="0.25">
      <c r="A1119" s="18"/>
      <c r="B1119" s="19"/>
      <c r="C1119" s="20"/>
      <c r="D1119" s="21"/>
      <c r="E1119" s="11"/>
      <c r="F1119" s="22"/>
    </row>
    <row r="1120" spans="1:6" x14ac:dyDescent="0.25">
      <c r="A1120" s="18"/>
      <c r="B1120" s="19"/>
      <c r="C1120" s="20"/>
      <c r="D1120" s="21"/>
      <c r="E1120" s="11"/>
      <c r="F1120" s="22"/>
    </row>
    <row r="1121" spans="1:6" x14ac:dyDescent="0.25">
      <c r="A1121" s="18"/>
      <c r="B1121" s="19"/>
      <c r="C1121" s="20"/>
      <c r="D1121" s="21"/>
      <c r="E1121" s="11"/>
      <c r="F1121" s="22"/>
    </row>
    <row r="1122" spans="1:6" x14ac:dyDescent="0.25">
      <c r="A1122" s="18"/>
      <c r="B1122" s="19"/>
      <c r="C1122" s="20"/>
      <c r="D1122" s="21"/>
      <c r="E1122" s="11"/>
      <c r="F1122" s="22"/>
    </row>
    <row r="1123" spans="1:6" x14ac:dyDescent="0.25">
      <c r="A1123" s="18"/>
      <c r="B1123" s="19"/>
      <c r="C1123" s="20"/>
      <c r="D1123" s="21"/>
      <c r="E1123" s="11"/>
      <c r="F1123" s="22"/>
    </row>
    <row r="1124" spans="1:6" x14ac:dyDescent="0.25">
      <c r="A1124" s="18"/>
      <c r="B1124" s="19"/>
      <c r="C1124" s="20"/>
      <c r="D1124" s="21"/>
      <c r="E1124" s="11"/>
      <c r="F1124" s="22"/>
    </row>
    <row r="1125" spans="1:6" x14ac:dyDescent="0.25">
      <c r="A1125" s="18"/>
      <c r="B1125" s="19"/>
      <c r="C1125" s="20"/>
      <c r="D1125" s="21"/>
      <c r="E1125" s="11"/>
      <c r="F1125" s="22"/>
    </row>
    <row r="1126" spans="1:6" x14ac:dyDescent="0.25">
      <c r="A1126" s="18"/>
      <c r="B1126" s="19"/>
      <c r="C1126" s="20"/>
      <c r="D1126" s="21"/>
      <c r="E1126" s="11"/>
      <c r="F1126" s="22"/>
    </row>
    <row r="1127" spans="1:6" x14ac:dyDescent="0.25">
      <c r="A1127" s="18"/>
      <c r="B1127" s="19"/>
      <c r="C1127" s="20"/>
      <c r="D1127" s="21"/>
      <c r="E1127" s="11"/>
      <c r="F1127" s="22"/>
    </row>
    <row r="1128" spans="1:6" x14ac:dyDescent="0.25">
      <c r="A1128" s="18"/>
      <c r="B1128" s="19"/>
      <c r="C1128" s="20"/>
      <c r="D1128" s="21"/>
      <c r="E1128" s="11"/>
      <c r="F1128" s="22"/>
    </row>
    <row r="1129" spans="1:6" x14ac:dyDescent="0.25">
      <c r="A1129" s="18"/>
      <c r="B1129" s="19"/>
      <c r="C1129" s="20"/>
      <c r="D1129" s="21"/>
      <c r="E1129" s="11"/>
      <c r="F1129" s="22"/>
    </row>
    <row r="1130" spans="1:6" x14ac:dyDescent="0.25">
      <c r="A1130" s="18"/>
      <c r="B1130" s="19"/>
      <c r="C1130" s="20"/>
      <c r="D1130" s="21"/>
      <c r="E1130" s="11"/>
      <c r="F1130" s="22"/>
    </row>
    <row r="1131" spans="1:6" x14ac:dyDescent="0.25">
      <c r="A1131" s="18"/>
      <c r="B1131" s="19"/>
      <c r="C1131" s="20"/>
      <c r="D1131" s="21"/>
      <c r="E1131" s="11"/>
      <c r="F1131" s="22"/>
    </row>
    <row r="1132" spans="1:6" x14ac:dyDescent="0.25">
      <c r="A1132" s="18"/>
      <c r="B1132" s="19"/>
      <c r="C1132" s="20"/>
      <c r="D1132" s="21"/>
      <c r="E1132" s="11"/>
      <c r="F1132" s="22"/>
    </row>
    <row r="1133" spans="1:6" x14ac:dyDescent="0.25">
      <c r="A1133" s="18"/>
      <c r="B1133" s="19"/>
      <c r="C1133" s="20"/>
      <c r="D1133" s="21"/>
      <c r="E1133" s="11"/>
      <c r="F1133" s="22"/>
    </row>
    <row r="1134" spans="1:6" x14ac:dyDescent="0.25">
      <c r="A1134" s="18"/>
      <c r="B1134" s="19"/>
      <c r="C1134" s="20"/>
      <c r="D1134" s="21"/>
      <c r="E1134" s="11"/>
      <c r="F1134" s="22"/>
    </row>
    <row r="1135" spans="1:6" x14ac:dyDescent="0.25">
      <c r="A1135" s="18"/>
      <c r="B1135" s="19"/>
      <c r="C1135" s="20"/>
      <c r="D1135" s="21"/>
      <c r="E1135" s="11"/>
      <c r="F1135" s="22"/>
    </row>
    <row r="1136" spans="1:6" x14ac:dyDescent="0.25">
      <c r="A1136" s="18"/>
      <c r="B1136" s="19"/>
      <c r="C1136" s="20"/>
      <c r="D1136" s="21"/>
      <c r="E1136" s="11"/>
      <c r="F1136" s="22"/>
    </row>
    <row r="1137" spans="1:6" x14ac:dyDescent="0.25">
      <c r="A1137" s="18"/>
      <c r="B1137" s="19"/>
      <c r="C1137" s="20"/>
      <c r="D1137" s="21"/>
      <c r="E1137" s="11"/>
      <c r="F1137" s="22"/>
    </row>
    <row r="1138" spans="1:6" x14ac:dyDescent="0.25">
      <c r="A1138" s="18"/>
      <c r="B1138" s="19"/>
      <c r="C1138" s="20"/>
      <c r="D1138" s="21"/>
      <c r="E1138" s="11"/>
      <c r="F1138" s="22"/>
    </row>
    <row r="1139" spans="1:6" x14ac:dyDescent="0.25">
      <c r="A1139" s="18"/>
      <c r="B1139" s="19"/>
      <c r="C1139" s="20"/>
      <c r="D1139" s="21"/>
      <c r="E1139" s="11"/>
      <c r="F1139" s="22"/>
    </row>
    <row r="1140" spans="1:6" x14ac:dyDescent="0.25">
      <c r="A1140" s="18"/>
      <c r="B1140" s="19"/>
      <c r="C1140" s="20"/>
      <c r="D1140" s="21"/>
      <c r="E1140" s="11"/>
      <c r="F1140" s="22"/>
    </row>
    <row r="1141" spans="1:6" x14ac:dyDescent="0.25">
      <c r="A1141" s="18"/>
      <c r="B1141" s="19"/>
      <c r="C1141" s="20"/>
      <c r="D1141" s="21"/>
      <c r="E1141" s="11"/>
      <c r="F1141" s="22"/>
    </row>
    <row r="1142" spans="1:6" x14ac:dyDescent="0.25">
      <c r="A1142" s="18"/>
      <c r="B1142" s="19"/>
      <c r="C1142" s="20"/>
      <c r="D1142" s="21"/>
      <c r="E1142" s="11"/>
      <c r="F1142" s="22"/>
    </row>
    <row r="1143" spans="1:6" x14ac:dyDescent="0.25">
      <c r="A1143" s="18"/>
      <c r="B1143" s="19"/>
      <c r="C1143" s="20"/>
      <c r="D1143" s="21"/>
      <c r="E1143" s="11"/>
      <c r="F1143" s="22"/>
    </row>
    <row r="1144" spans="1:6" x14ac:dyDescent="0.25">
      <c r="A1144" s="18"/>
      <c r="B1144" s="19"/>
      <c r="C1144" s="20"/>
      <c r="D1144" s="21"/>
      <c r="E1144" s="11"/>
      <c r="F1144" s="22"/>
    </row>
    <row r="1145" spans="1:6" x14ac:dyDescent="0.25">
      <c r="A1145" s="18"/>
      <c r="B1145" s="19"/>
      <c r="C1145" s="20"/>
      <c r="D1145" s="21"/>
      <c r="E1145" s="11"/>
      <c r="F1145" s="22"/>
    </row>
    <row r="1146" spans="1:6" x14ac:dyDescent="0.25">
      <c r="A1146" s="18"/>
      <c r="B1146" s="19"/>
      <c r="C1146" s="20"/>
      <c r="D1146" s="21"/>
      <c r="E1146" s="11"/>
      <c r="F1146" s="22"/>
    </row>
    <row r="1147" spans="1:6" x14ac:dyDescent="0.25">
      <c r="A1147" s="18"/>
      <c r="B1147" s="19"/>
      <c r="C1147" s="20"/>
      <c r="D1147" s="21"/>
      <c r="E1147" s="11"/>
      <c r="F1147" s="22"/>
    </row>
    <row r="1148" spans="1:6" x14ac:dyDescent="0.25">
      <c r="A1148" s="18"/>
      <c r="B1148" s="19"/>
      <c r="C1148" s="20"/>
      <c r="D1148" s="21"/>
      <c r="E1148" s="11"/>
      <c r="F1148" s="22"/>
    </row>
    <row r="1149" spans="1:6" x14ac:dyDescent="0.25">
      <c r="A1149" s="18"/>
      <c r="B1149" s="19"/>
      <c r="C1149" s="20"/>
      <c r="D1149" s="21"/>
      <c r="E1149" s="11"/>
      <c r="F1149" s="22"/>
    </row>
    <row r="1150" spans="1:6" x14ac:dyDescent="0.25">
      <c r="A1150" s="18"/>
      <c r="B1150" s="19"/>
      <c r="C1150" s="20"/>
      <c r="D1150" s="21"/>
      <c r="E1150" s="11"/>
      <c r="F1150" s="22"/>
    </row>
    <row r="1151" spans="1:6" x14ac:dyDescent="0.25">
      <c r="A1151" s="18"/>
      <c r="B1151" s="19"/>
      <c r="C1151" s="20"/>
      <c r="D1151" s="21"/>
      <c r="E1151" s="11"/>
      <c r="F1151" s="22"/>
    </row>
    <row r="1152" spans="1:6" x14ac:dyDescent="0.25">
      <c r="A1152" s="18"/>
      <c r="B1152" s="19"/>
      <c r="C1152" s="20"/>
      <c r="D1152" s="21"/>
      <c r="E1152" s="11"/>
      <c r="F1152" s="22"/>
    </row>
    <row r="1153" spans="1:6" x14ac:dyDescent="0.25">
      <c r="A1153" s="18"/>
      <c r="B1153" s="19"/>
      <c r="C1153" s="20"/>
      <c r="D1153" s="21"/>
      <c r="E1153" s="11"/>
      <c r="F1153" s="22"/>
    </row>
    <row r="1154" spans="1:6" x14ac:dyDescent="0.25">
      <c r="A1154" s="18"/>
      <c r="B1154" s="19"/>
      <c r="C1154" s="20"/>
      <c r="D1154" s="21"/>
      <c r="E1154" s="11"/>
      <c r="F1154" s="22"/>
    </row>
    <row r="1155" spans="1:6" x14ac:dyDescent="0.25">
      <c r="A1155" s="18"/>
      <c r="B1155" s="19"/>
      <c r="C1155" s="20"/>
      <c r="D1155" s="21"/>
      <c r="E1155" s="11"/>
      <c r="F1155" s="22"/>
    </row>
    <row r="1156" spans="1:6" x14ac:dyDescent="0.25">
      <c r="A1156" s="18"/>
      <c r="B1156" s="19"/>
      <c r="C1156" s="20"/>
      <c r="D1156" s="21"/>
      <c r="E1156" s="11"/>
      <c r="F1156" s="22"/>
    </row>
    <row r="1157" spans="1:6" x14ac:dyDescent="0.25">
      <c r="A1157" s="18"/>
      <c r="B1157" s="19"/>
      <c r="C1157" s="20"/>
      <c r="D1157" s="21"/>
      <c r="E1157" s="11"/>
      <c r="F1157" s="22"/>
    </row>
    <row r="1158" spans="1:6" x14ac:dyDescent="0.25">
      <c r="A1158" s="18"/>
      <c r="B1158" s="19"/>
      <c r="C1158" s="20"/>
      <c r="D1158" s="21"/>
      <c r="E1158" s="11"/>
      <c r="F1158" s="22"/>
    </row>
    <row r="1159" spans="1:6" x14ac:dyDescent="0.25">
      <c r="A1159" s="18"/>
      <c r="B1159" s="19"/>
      <c r="C1159" s="20"/>
      <c r="D1159" s="21"/>
      <c r="E1159" s="11"/>
      <c r="F1159" s="22"/>
    </row>
    <row r="1160" spans="1:6" x14ac:dyDescent="0.25">
      <c r="A1160" s="18"/>
      <c r="B1160" s="19"/>
      <c r="C1160" s="20"/>
      <c r="D1160" s="21"/>
      <c r="E1160" s="11"/>
      <c r="F1160" s="22"/>
    </row>
    <row r="1161" spans="1:6" x14ac:dyDescent="0.25">
      <c r="A1161" s="18"/>
      <c r="B1161" s="19"/>
      <c r="C1161" s="20"/>
      <c r="D1161" s="21"/>
      <c r="E1161" s="11"/>
      <c r="F1161" s="22"/>
    </row>
    <row r="1162" spans="1:6" x14ac:dyDescent="0.25">
      <c r="A1162" s="18"/>
      <c r="B1162" s="19"/>
      <c r="C1162" s="20"/>
      <c r="D1162" s="21"/>
      <c r="E1162" s="11"/>
      <c r="F1162" s="22"/>
    </row>
    <row r="1163" spans="1:6" x14ac:dyDescent="0.25">
      <c r="A1163" s="18"/>
      <c r="B1163" s="19"/>
      <c r="C1163" s="20"/>
      <c r="D1163" s="21"/>
      <c r="E1163" s="11"/>
      <c r="F1163" s="22"/>
    </row>
    <row r="1164" spans="1:6" x14ac:dyDescent="0.25">
      <c r="A1164" s="18"/>
      <c r="B1164" s="19"/>
      <c r="C1164" s="20"/>
      <c r="D1164" s="21"/>
      <c r="E1164" s="11"/>
      <c r="F1164" s="22"/>
    </row>
    <row r="1165" spans="1:6" x14ac:dyDescent="0.25">
      <c r="A1165" s="18"/>
      <c r="B1165" s="19"/>
      <c r="C1165" s="20"/>
      <c r="D1165" s="21"/>
      <c r="E1165" s="11"/>
      <c r="F1165" s="22"/>
    </row>
    <row r="1166" spans="1:6" x14ac:dyDescent="0.25">
      <c r="A1166" s="18"/>
      <c r="B1166" s="19"/>
      <c r="C1166" s="20"/>
      <c r="D1166" s="21"/>
      <c r="E1166" s="11"/>
      <c r="F1166" s="22"/>
    </row>
    <row r="1167" spans="1:6" x14ac:dyDescent="0.25">
      <c r="A1167" s="18"/>
      <c r="B1167" s="19"/>
      <c r="C1167" s="20"/>
      <c r="D1167" s="21"/>
      <c r="E1167" s="11"/>
      <c r="F1167" s="22"/>
    </row>
    <row r="1168" spans="1:6" x14ac:dyDescent="0.25">
      <c r="A1168" s="18"/>
      <c r="B1168" s="19"/>
      <c r="C1168" s="20"/>
      <c r="D1168" s="21"/>
      <c r="E1168" s="11"/>
      <c r="F1168" s="22"/>
    </row>
    <row r="1169" spans="1:6" x14ac:dyDescent="0.25">
      <c r="A1169" s="18"/>
      <c r="B1169" s="19"/>
      <c r="C1169" s="20"/>
      <c r="D1169" s="21"/>
      <c r="E1169" s="11"/>
      <c r="F1169" s="22"/>
    </row>
    <row r="1170" spans="1:6" x14ac:dyDescent="0.25">
      <c r="A1170" s="18"/>
      <c r="B1170" s="19"/>
      <c r="C1170" s="20"/>
      <c r="D1170" s="21"/>
      <c r="E1170" s="11"/>
      <c r="F1170" s="22"/>
    </row>
    <row r="1171" spans="1:6" x14ac:dyDescent="0.25">
      <c r="A1171" s="18"/>
      <c r="B1171" s="19"/>
      <c r="C1171" s="20"/>
      <c r="D1171" s="21"/>
      <c r="E1171" s="11"/>
      <c r="F1171" s="22"/>
    </row>
    <row r="1172" spans="1:6" x14ac:dyDescent="0.25">
      <c r="A1172" s="18"/>
      <c r="B1172" s="19"/>
      <c r="C1172" s="20"/>
      <c r="D1172" s="21"/>
      <c r="E1172" s="11"/>
      <c r="F1172" s="22"/>
    </row>
    <row r="1173" spans="1:6" x14ac:dyDescent="0.25">
      <c r="A1173" s="18"/>
      <c r="B1173" s="19"/>
      <c r="C1173" s="20"/>
      <c r="D1173" s="21"/>
      <c r="E1173" s="11"/>
      <c r="F1173" s="22"/>
    </row>
    <row r="1174" spans="1:6" x14ac:dyDescent="0.25">
      <c r="A1174" s="18"/>
      <c r="B1174" s="19"/>
      <c r="C1174" s="20"/>
      <c r="D1174" s="21"/>
      <c r="E1174" s="11"/>
      <c r="F1174" s="22"/>
    </row>
    <row r="1175" spans="1:6" x14ac:dyDescent="0.25">
      <c r="A1175" s="18"/>
      <c r="B1175" s="19"/>
      <c r="C1175" s="20"/>
      <c r="D1175" s="21"/>
      <c r="E1175" s="11"/>
      <c r="F1175" s="22"/>
    </row>
    <row r="1176" spans="1:6" x14ac:dyDescent="0.25">
      <c r="A1176" s="18"/>
      <c r="B1176" s="19"/>
      <c r="C1176" s="20"/>
      <c r="D1176" s="21"/>
      <c r="E1176" s="11"/>
      <c r="F1176" s="22"/>
    </row>
    <row r="1177" spans="1:6" x14ac:dyDescent="0.25">
      <c r="A1177" s="18"/>
      <c r="B1177" s="19"/>
      <c r="C1177" s="20"/>
      <c r="D1177" s="21"/>
      <c r="E1177" s="11"/>
      <c r="F1177" s="22"/>
    </row>
    <row r="1178" spans="1:6" x14ac:dyDescent="0.25">
      <c r="A1178" s="18"/>
      <c r="B1178" s="19"/>
      <c r="C1178" s="20"/>
      <c r="D1178" s="21"/>
      <c r="E1178" s="11"/>
      <c r="F1178" s="22"/>
    </row>
  </sheetData>
  <sheetProtection sheet="1" selectLockedCells="1"/>
  <mergeCells count="1">
    <mergeCell ref="A1:G1"/>
  </mergeCells>
  <conditionalFormatting sqref="B2:B33">
    <cfRule type="cellIs" dxfId="11" priority="7" operator="equal">
      <formula>$H$2</formula>
    </cfRule>
  </conditionalFormatting>
  <conditionalFormatting sqref="B106:Q106 A106:A151">
    <cfRule type="expression" dxfId="10" priority="1" stopIfTrue="1">
      <formula>A106=SMALL($B106:$C106,1)</formula>
    </cfRule>
    <cfRule type="expression" dxfId="9" priority="2" stopIfTrue="1">
      <formula>A106=SMALL($B106:$C106,2)</formula>
    </cfRule>
    <cfRule type="expression" dxfId="8" priority="3" stopIfTrue="1">
      <formula>A106=SMALL($B106:$C106,3)</formula>
    </cfRule>
  </conditionalFormatting>
  <pageMargins left="0.511811024" right="0.511811024" top="0.78740157499999996" bottom="0.78740157499999996" header="0.31496062000000002" footer="0.31496062000000002"/>
  <pageSetup paperSize="9" orientation="portrait" verticalDpi="300" r:id="rId1"/>
  <drawing r:id="rId2"/>
  <legacyDrawing r:id="rId3"/>
</worksheet>
</file>

<file path=xl/worksheets/sheet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AA34CEC-B156-4F04-B9BE-ADB35E8693CE}">
  <dimension ref="A1:U1178"/>
  <sheetViews>
    <sheetView showGridLines="0" zoomScale="85" zoomScaleNormal="85" workbookViewId="0">
      <selection activeCell="A2" sqref="A2"/>
    </sheetView>
  </sheetViews>
  <sheetFormatPr defaultRowHeight="15" x14ac:dyDescent="0.25"/>
  <cols>
    <col min="1" max="1" width="6.7109375" style="7" bestFit="1" customWidth="1"/>
    <col min="2" max="2" width="21.85546875" style="7" bestFit="1" customWidth="1"/>
    <col min="3" max="3" width="33" style="7" customWidth="1"/>
    <col min="4" max="4" width="16.7109375" style="7" bestFit="1" customWidth="1"/>
    <col min="5" max="5" width="25.85546875" style="7" customWidth="1"/>
    <col min="6" max="6" width="17" style="7" bestFit="1" customWidth="1"/>
    <col min="7" max="7" width="12.7109375" style="7" customWidth="1"/>
    <col min="8" max="8" width="13.7109375" style="7" bestFit="1" customWidth="1"/>
    <col min="9" max="9" width="19.5703125" style="7" bestFit="1" customWidth="1"/>
    <col min="10" max="10" width="23.7109375" style="7" bestFit="1" customWidth="1"/>
    <col min="11" max="11" width="22.140625" style="7" bestFit="1" customWidth="1"/>
    <col min="12" max="12" width="19.28515625" style="7" bestFit="1" customWidth="1"/>
    <col min="13" max="13" width="19" style="7" bestFit="1" customWidth="1"/>
    <col min="14" max="14" width="15.5703125" style="7" bestFit="1" customWidth="1"/>
    <col min="15" max="15" width="14.7109375" style="7" bestFit="1" customWidth="1"/>
    <col min="16" max="17" width="9.140625" style="7"/>
    <col min="40" max="40" width="15.5703125" bestFit="1" customWidth="1"/>
    <col min="41" max="41" width="17.7109375" bestFit="1" customWidth="1"/>
    <col min="42" max="42" width="10.5703125" bestFit="1" customWidth="1"/>
  </cols>
  <sheetData>
    <row r="1" spans="1:13" ht="21" customHeight="1" thickBot="1" x14ac:dyDescent="0.3">
      <c r="A1" s="30" t="s">
        <v>8</v>
      </c>
      <c r="B1" s="31"/>
      <c r="C1" s="31"/>
      <c r="D1" s="31"/>
      <c r="E1" s="31"/>
      <c r="F1" s="31"/>
      <c r="G1" s="32"/>
      <c r="H1" s="5" t="s">
        <v>1</v>
      </c>
      <c r="I1" s="6" t="str">
        <f>J52</f>
        <v>Gui Figueiredo</v>
      </c>
      <c r="J1" s="6" t="e">
        <f>K52</f>
        <v>#N/A</v>
      </c>
      <c r="K1" s="6" t="e">
        <f>L52</f>
        <v>#N/A</v>
      </c>
    </row>
    <row r="2" spans="1:13" x14ac:dyDescent="0.25">
      <c r="A2" s="8">
        <v>1</v>
      </c>
      <c r="B2" s="9" t="s">
        <v>13</v>
      </c>
      <c r="C2" s="10"/>
      <c r="D2" s="10"/>
      <c r="E2" s="10"/>
      <c r="F2" s="10"/>
      <c r="G2" s="10"/>
      <c r="H2" s="5" t="s">
        <v>2</v>
      </c>
      <c r="I2" s="29">
        <f>AVERAGE(J53:J97)</f>
        <v>7.8582949476162529E-3</v>
      </c>
      <c r="J2" s="29" t="e">
        <f>AVERAGE(K53:K97)</f>
        <v>#N/A</v>
      </c>
      <c r="K2" s="29" t="e">
        <f>AVERAGE(L53:L97)</f>
        <v>#N/A</v>
      </c>
    </row>
    <row r="3" spans="1:13" x14ac:dyDescent="0.25">
      <c r="A3" s="8"/>
      <c r="B3" s="12" t="s">
        <v>26</v>
      </c>
      <c r="C3" s="10"/>
      <c r="D3" s="10"/>
      <c r="E3" s="10"/>
      <c r="F3" s="10"/>
      <c r="G3" s="10"/>
      <c r="H3" s="5" t="s">
        <v>3</v>
      </c>
      <c r="I3" s="29">
        <f>LARGE(J53:J97,2)</f>
        <v>1.3441055522457447E-2</v>
      </c>
      <c r="J3" s="29" t="e">
        <f>LARGE(K53:K97,2)</f>
        <v>#N/A</v>
      </c>
      <c r="K3" s="29" t="e">
        <f>LARGE(L53:L97,2)</f>
        <v>#N/A</v>
      </c>
      <c r="L3" s="11" t="e">
        <f>LARGE(I3:K3,1)</f>
        <v>#N/A</v>
      </c>
      <c r="M3" s="13" t="e">
        <f>L3</f>
        <v>#N/A</v>
      </c>
    </row>
    <row r="4" spans="1:13" x14ac:dyDescent="0.25">
      <c r="A4" s="8"/>
      <c r="B4" s="12" t="s">
        <v>15</v>
      </c>
      <c r="C4" s="10"/>
      <c r="D4" s="10"/>
      <c r="E4" s="10"/>
      <c r="F4" s="10"/>
      <c r="G4" s="10"/>
      <c r="H4" s="5" t="s">
        <v>4</v>
      </c>
      <c r="I4" s="29">
        <f>SMALL(J53:J97,1)</f>
        <v>2.397593687789763E-3</v>
      </c>
      <c r="J4" s="29" t="e">
        <f>SMALL(K53:K97,1)</f>
        <v>#N/A</v>
      </c>
      <c r="K4" s="29" t="e">
        <f>SMALL(L53:L97,1)</f>
        <v>#N/A</v>
      </c>
      <c r="L4" s="11" t="e">
        <f>SMALL(I4:K4,1)</f>
        <v>#N/A</v>
      </c>
      <c r="M4" s="13" t="e">
        <f>L4</f>
        <v>#N/A</v>
      </c>
    </row>
    <row r="5" spans="1:13" x14ac:dyDescent="0.25">
      <c r="A5" s="8"/>
      <c r="B5" s="12" t="s">
        <v>14</v>
      </c>
      <c r="C5" s="10"/>
      <c r="D5" s="10"/>
      <c r="E5" s="10"/>
      <c r="F5" s="10"/>
      <c r="G5" s="10"/>
      <c r="H5" s="14" t="s">
        <v>5</v>
      </c>
      <c r="I5" s="29">
        <f>_xlfn.STDEV.S(J53:J97)</f>
        <v>3.7413019032010116E-3</v>
      </c>
      <c r="J5" s="29" t="e">
        <f>_xlfn.STDEV.S(K53:K97)</f>
        <v>#N/A</v>
      </c>
      <c r="K5" s="29" t="e">
        <f>_xlfn.STDEV.S(L53:L97)</f>
        <v>#N/A</v>
      </c>
    </row>
    <row r="6" spans="1:13" x14ac:dyDescent="0.25">
      <c r="A6" s="8"/>
      <c r="B6" s="12" t="s">
        <v>25</v>
      </c>
      <c r="C6" s="10"/>
      <c r="D6" s="10"/>
      <c r="E6" s="10"/>
      <c r="F6" s="10"/>
      <c r="G6" s="10"/>
      <c r="H6" s="5" t="s">
        <v>6</v>
      </c>
      <c r="I6" s="29"/>
      <c r="J6" s="29"/>
      <c r="K6" s="29"/>
    </row>
    <row r="7" spans="1:13" x14ac:dyDescent="0.25">
      <c r="A7" s="8"/>
      <c r="B7" s="12" t="s">
        <v>19</v>
      </c>
      <c r="C7" s="10"/>
      <c r="D7" s="10"/>
      <c r="E7" s="10"/>
      <c r="F7" s="10"/>
      <c r="G7" s="10"/>
      <c r="H7" s="10"/>
      <c r="I7" s="15"/>
      <c r="J7" s="15"/>
      <c r="K7" s="15"/>
    </row>
    <row r="8" spans="1:13" x14ac:dyDescent="0.25">
      <c r="A8" s="8"/>
      <c r="B8" s="12" t="s">
        <v>20</v>
      </c>
      <c r="C8" s="10"/>
      <c r="D8" s="10"/>
      <c r="E8" s="10"/>
      <c r="F8" s="10"/>
      <c r="G8" s="10"/>
      <c r="H8" s="10"/>
      <c r="I8" s="10"/>
      <c r="J8" s="10"/>
      <c r="K8" s="10"/>
    </row>
    <row r="9" spans="1:13" x14ac:dyDescent="0.25">
      <c r="A9" s="8"/>
      <c r="B9" s="12" t="s">
        <v>9</v>
      </c>
      <c r="C9" s="10"/>
      <c r="D9" s="10"/>
      <c r="E9" s="10"/>
      <c r="F9" s="10"/>
      <c r="G9" s="10"/>
      <c r="H9" s="10"/>
      <c r="I9" s="10"/>
      <c r="J9" s="10"/>
      <c r="K9" s="10"/>
    </row>
    <row r="10" spans="1:13" x14ac:dyDescent="0.25">
      <c r="A10" s="8"/>
      <c r="B10" s="12" t="s">
        <v>17</v>
      </c>
      <c r="C10" s="10"/>
      <c r="D10" s="10"/>
      <c r="E10" s="10"/>
      <c r="F10" s="10"/>
      <c r="G10" s="10"/>
      <c r="H10" s="10"/>
      <c r="I10" s="10"/>
      <c r="J10" s="10"/>
      <c r="K10" s="10"/>
    </row>
    <row r="11" spans="1:13" x14ac:dyDescent="0.25">
      <c r="A11" s="8"/>
      <c r="B11" s="12" t="s">
        <v>18</v>
      </c>
      <c r="C11" s="10"/>
      <c r="D11" s="10"/>
      <c r="E11" s="10"/>
      <c r="F11" s="10"/>
      <c r="G11" s="10"/>
      <c r="H11" s="10"/>
      <c r="I11" s="10"/>
      <c r="J11" s="10"/>
      <c r="K11" s="10"/>
    </row>
    <row r="12" spans="1:13" x14ac:dyDescent="0.25">
      <c r="A12" s="8"/>
      <c r="B12" s="12" t="s">
        <v>27</v>
      </c>
      <c r="C12" s="10"/>
      <c r="D12" s="10"/>
      <c r="E12" s="10"/>
      <c r="F12" s="10"/>
      <c r="G12" s="10"/>
      <c r="H12" s="10"/>
      <c r="I12" s="10"/>
      <c r="J12" s="10"/>
      <c r="K12" s="15"/>
    </row>
    <row r="13" spans="1:13" x14ac:dyDescent="0.25">
      <c r="A13" s="8"/>
      <c r="B13" s="12" t="s">
        <v>11</v>
      </c>
      <c r="C13" s="10"/>
      <c r="D13" s="10"/>
      <c r="E13" s="10"/>
      <c r="F13" s="10"/>
      <c r="G13" s="10"/>
      <c r="I13" s="10"/>
      <c r="J13" s="10"/>
      <c r="K13" s="16" t="e">
        <f>SMALL(I4:K4,1)-L13</f>
        <v>#N/A</v>
      </c>
    </row>
    <row r="14" spans="1:13" x14ac:dyDescent="0.25">
      <c r="A14" s="8"/>
      <c r="B14" s="12" t="s">
        <v>28</v>
      </c>
      <c r="C14" s="10"/>
      <c r="D14" s="10"/>
      <c r="E14" s="10"/>
      <c r="F14" s="10"/>
      <c r="G14" s="10"/>
      <c r="I14" s="10"/>
      <c r="J14" s="10"/>
      <c r="K14" s="16" t="e">
        <f>LARGE(I3:K3,1)+L13</f>
        <v>#N/A</v>
      </c>
    </row>
    <row r="15" spans="1:13" x14ac:dyDescent="0.25">
      <c r="A15" s="8"/>
      <c r="B15" s="12" t="s">
        <v>23</v>
      </c>
      <c r="C15" s="10"/>
      <c r="D15" s="10"/>
      <c r="E15" s="10"/>
      <c r="F15" s="10"/>
      <c r="G15" s="10"/>
      <c r="I15" s="10"/>
      <c r="J15" s="10"/>
      <c r="K15" s="15"/>
    </row>
    <row r="16" spans="1:13" x14ac:dyDescent="0.25">
      <c r="A16" s="8"/>
      <c r="B16" s="12" t="s">
        <v>24</v>
      </c>
      <c r="C16" s="10"/>
      <c r="D16" s="10"/>
      <c r="E16" s="10"/>
      <c r="F16" s="10"/>
      <c r="G16" s="10"/>
      <c r="I16" s="10"/>
      <c r="K16" s="10"/>
    </row>
    <row r="17" spans="1:11" x14ac:dyDescent="0.25">
      <c r="A17" s="8"/>
      <c r="B17" s="12" t="s">
        <v>16</v>
      </c>
      <c r="C17" s="10"/>
      <c r="D17" s="10"/>
      <c r="E17" s="10"/>
      <c r="F17" s="10"/>
      <c r="G17" s="10"/>
      <c r="I17" s="10"/>
      <c r="K17" s="10"/>
    </row>
    <row r="18" spans="1:11" x14ac:dyDescent="0.25">
      <c r="A18" s="8"/>
      <c r="B18" s="12" t="s">
        <v>22</v>
      </c>
      <c r="C18" s="10"/>
      <c r="D18" s="10"/>
      <c r="E18" s="10"/>
      <c r="F18" s="10"/>
      <c r="G18" s="10"/>
      <c r="K18" s="10"/>
    </row>
    <row r="19" spans="1:11" x14ac:dyDescent="0.25">
      <c r="A19" s="8"/>
      <c r="B19" s="12" t="s">
        <v>10</v>
      </c>
      <c r="C19" s="10"/>
      <c r="D19" s="10"/>
      <c r="E19" s="10"/>
      <c r="F19" s="10"/>
      <c r="G19" s="10"/>
      <c r="H19" s="10"/>
      <c r="I19" s="10"/>
      <c r="J19" s="10"/>
      <c r="K19" s="10"/>
    </row>
    <row r="20" spans="1:11" x14ac:dyDescent="0.25">
      <c r="A20" s="8"/>
      <c r="B20" s="12" t="s">
        <v>21</v>
      </c>
      <c r="C20" s="10"/>
      <c r="D20" s="10"/>
      <c r="E20" s="10"/>
      <c r="F20" s="10"/>
      <c r="G20" s="10"/>
      <c r="H20" s="10"/>
      <c r="I20" s="10"/>
      <c r="J20" s="10"/>
      <c r="K20" s="10"/>
    </row>
    <row r="21" spans="1:11" x14ac:dyDescent="0.25">
      <c r="A21" s="8"/>
      <c r="B21" s="12" t="s">
        <v>29</v>
      </c>
      <c r="C21" s="10"/>
      <c r="D21" s="10"/>
      <c r="E21" s="10"/>
      <c r="F21" s="10"/>
      <c r="G21" s="10"/>
      <c r="H21" s="10"/>
      <c r="I21" s="10"/>
      <c r="J21" s="10"/>
      <c r="K21" s="10"/>
    </row>
    <row r="22" spans="1:11" x14ac:dyDescent="0.25">
      <c r="A22" s="8"/>
      <c r="B22" s="12"/>
      <c r="C22" s="10"/>
      <c r="D22" s="10"/>
      <c r="E22" s="10"/>
      <c r="F22" s="10"/>
      <c r="G22" s="10"/>
      <c r="H22" s="10"/>
      <c r="I22" s="10"/>
      <c r="J22" s="10"/>
      <c r="K22" s="10"/>
    </row>
    <row r="23" spans="1:11" x14ac:dyDescent="0.25">
      <c r="A23" s="8"/>
      <c r="B23" s="12"/>
      <c r="C23" s="10"/>
      <c r="D23" s="10"/>
      <c r="E23" s="10"/>
      <c r="F23" s="10"/>
      <c r="G23" s="10"/>
      <c r="H23" s="10"/>
      <c r="I23" s="10"/>
      <c r="J23" s="10"/>
      <c r="K23" s="10"/>
    </row>
    <row r="24" spans="1:11" x14ac:dyDescent="0.25">
      <c r="A24" s="8"/>
      <c r="B24" s="12"/>
      <c r="C24" s="10"/>
      <c r="D24" s="10"/>
      <c r="E24" s="10"/>
      <c r="F24" s="10"/>
      <c r="G24" s="10"/>
      <c r="H24" s="10"/>
      <c r="I24" s="10"/>
      <c r="J24" s="10"/>
      <c r="K24" s="10"/>
    </row>
    <row r="25" spans="1:11" x14ac:dyDescent="0.25">
      <c r="A25" s="8"/>
      <c r="B25" s="12"/>
      <c r="C25" s="10"/>
      <c r="D25" s="10"/>
      <c r="E25" s="10"/>
      <c r="F25" s="10"/>
      <c r="G25" s="10"/>
      <c r="H25" s="10"/>
      <c r="I25" s="10"/>
      <c r="J25" s="10"/>
      <c r="K25" s="10"/>
    </row>
    <row r="26" spans="1:11" x14ac:dyDescent="0.25">
      <c r="A26" s="8"/>
      <c r="B26" s="12"/>
      <c r="C26" s="10"/>
      <c r="D26" s="10"/>
      <c r="E26" s="10"/>
      <c r="F26" s="10"/>
      <c r="G26" s="10"/>
      <c r="H26" s="10"/>
      <c r="I26" s="10"/>
      <c r="J26" s="10"/>
      <c r="K26" s="10"/>
    </row>
    <row r="27" spans="1:11" x14ac:dyDescent="0.25">
      <c r="A27" s="8"/>
      <c r="B27" s="12"/>
      <c r="C27" s="10"/>
      <c r="D27" s="10"/>
      <c r="E27" s="10"/>
      <c r="F27" s="10"/>
      <c r="G27" s="10"/>
      <c r="H27" s="10"/>
      <c r="I27" s="10"/>
      <c r="J27" s="10"/>
      <c r="K27" s="10"/>
    </row>
    <row r="28" spans="1:11" x14ac:dyDescent="0.25">
      <c r="A28" s="8"/>
      <c r="B28" s="12"/>
      <c r="C28" s="10"/>
      <c r="D28" s="10"/>
      <c r="E28" s="10"/>
      <c r="F28" s="10"/>
      <c r="G28" s="10"/>
      <c r="H28" s="10"/>
      <c r="I28" s="10"/>
      <c r="J28" s="10"/>
      <c r="K28" s="10"/>
    </row>
    <row r="29" spans="1:11" x14ac:dyDescent="0.25">
      <c r="A29" s="8"/>
      <c r="B29" s="12"/>
      <c r="C29" s="10"/>
      <c r="D29" s="10"/>
      <c r="E29" s="10"/>
      <c r="F29" s="10"/>
      <c r="G29" s="10"/>
      <c r="H29" s="10"/>
      <c r="I29" s="10"/>
      <c r="J29" s="10"/>
      <c r="K29" s="10"/>
    </row>
    <row r="30" spans="1:11" x14ac:dyDescent="0.25">
      <c r="A30" s="8"/>
      <c r="B30" s="12"/>
      <c r="C30" s="10"/>
      <c r="D30" s="10"/>
      <c r="E30" s="10"/>
      <c r="F30" s="10"/>
      <c r="G30" s="10"/>
      <c r="H30" s="10"/>
      <c r="I30" s="10"/>
      <c r="J30" s="10"/>
      <c r="K30" s="10"/>
    </row>
    <row r="31" spans="1:11" x14ac:dyDescent="0.25">
      <c r="A31" s="8"/>
      <c r="B31" s="12"/>
      <c r="C31" s="10"/>
      <c r="D31" s="10"/>
      <c r="E31" s="10"/>
      <c r="F31" s="10"/>
      <c r="G31" s="10"/>
      <c r="H31" s="10"/>
      <c r="I31" s="10"/>
      <c r="J31" s="10"/>
      <c r="K31" s="10"/>
    </row>
    <row r="32" spans="1:11" x14ac:dyDescent="0.25">
      <c r="A32" s="8"/>
      <c r="B32" s="12"/>
      <c r="C32" s="10"/>
      <c r="D32" s="10"/>
      <c r="E32" s="10"/>
      <c r="F32" s="10"/>
      <c r="G32" s="10"/>
      <c r="H32" s="10"/>
      <c r="I32" s="10"/>
      <c r="J32" s="10"/>
      <c r="K32" s="10"/>
    </row>
    <row r="33" spans="1:11" x14ac:dyDescent="0.25">
      <c r="A33" s="8"/>
      <c r="B33" s="12"/>
      <c r="C33" s="10"/>
      <c r="D33" s="10"/>
      <c r="E33" s="10"/>
      <c r="F33" s="10"/>
      <c r="G33" s="10"/>
      <c r="H33" s="10"/>
      <c r="I33" s="10"/>
      <c r="J33" s="10"/>
      <c r="K33" s="10"/>
    </row>
    <row r="34" spans="1:11" x14ac:dyDescent="0.25">
      <c r="A34" s="8"/>
      <c r="B34" s="12"/>
      <c r="C34" s="10"/>
      <c r="D34" s="10"/>
      <c r="E34" s="10"/>
      <c r="F34" s="10"/>
      <c r="G34" s="10"/>
      <c r="H34" s="10"/>
      <c r="I34" s="10"/>
      <c r="J34" s="10"/>
      <c r="K34" s="10"/>
    </row>
    <row r="35" spans="1:11" x14ac:dyDescent="0.25">
      <c r="A35" s="8"/>
      <c r="B35" s="12"/>
      <c r="C35" s="10"/>
      <c r="D35" s="10"/>
      <c r="E35" s="10"/>
      <c r="F35" s="10"/>
      <c r="G35" s="10"/>
      <c r="H35" s="10"/>
      <c r="I35" s="10"/>
      <c r="J35" s="10"/>
      <c r="K35" s="10"/>
    </row>
    <row r="36" spans="1:11" x14ac:dyDescent="0.25">
      <c r="A36" s="8"/>
      <c r="B36" s="12"/>
      <c r="C36" s="10"/>
      <c r="D36" s="10"/>
      <c r="E36" s="10"/>
      <c r="F36" s="10"/>
      <c r="G36" s="10"/>
      <c r="H36" s="10"/>
      <c r="I36" s="10"/>
      <c r="J36" s="10"/>
      <c r="K36" s="10"/>
    </row>
    <row r="37" spans="1:11" x14ac:dyDescent="0.25">
      <c r="A37" s="8"/>
      <c r="B37" s="12"/>
      <c r="C37" s="10"/>
      <c r="D37" s="10"/>
      <c r="E37" s="10"/>
      <c r="F37" s="10"/>
      <c r="G37" s="10"/>
      <c r="H37" s="10"/>
      <c r="I37" s="10"/>
      <c r="J37" s="10"/>
      <c r="K37" s="10"/>
    </row>
    <row r="38" spans="1:11" x14ac:dyDescent="0.25">
      <c r="A38" s="8"/>
      <c r="B38" s="12"/>
      <c r="C38" s="10"/>
      <c r="D38" s="10"/>
      <c r="E38" s="10"/>
      <c r="F38" s="10"/>
      <c r="G38" s="10"/>
      <c r="H38" s="10"/>
      <c r="I38" s="10"/>
      <c r="J38" s="10"/>
      <c r="K38" s="10"/>
    </row>
    <row r="39" spans="1:11" x14ac:dyDescent="0.25">
      <c r="A39" s="8"/>
      <c r="B39" s="12"/>
      <c r="C39" s="10"/>
      <c r="D39" s="10"/>
      <c r="E39" s="10"/>
      <c r="F39" s="10"/>
      <c r="G39" s="10"/>
      <c r="H39" s="10"/>
      <c r="I39" s="10"/>
      <c r="J39" s="10"/>
      <c r="K39" s="10"/>
    </row>
    <row r="40" spans="1:11" x14ac:dyDescent="0.25">
      <c r="A40" s="8"/>
      <c r="B40" s="12"/>
      <c r="C40" s="10"/>
      <c r="D40" s="10"/>
      <c r="E40" s="10"/>
      <c r="F40" s="10"/>
      <c r="G40" s="10"/>
      <c r="H40" s="10"/>
      <c r="I40" s="10"/>
      <c r="J40" s="10"/>
      <c r="K40" s="10"/>
    </row>
    <row r="41" spans="1:11" x14ac:dyDescent="0.25">
      <c r="A41" s="8"/>
      <c r="B41" s="12"/>
      <c r="C41" s="10"/>
      <c r="D41" s="10"/>
      <c r="E41" s="10"/>
      <c r="F41" s="10"/>
      <c r="G41" s="10"/>
      <c r="H41" s="10"/>
      <c r="I41" s="10"/>
      <c r="J41" s="10"/>
      <c r="K41" s="10"/>
    </row>
    <row r="42" spans="1:11" x14ac:dyDescent="0.25">
      <c r="A42" s="8"/>
      <c r="B42" s="12"/>
      <c r="C42" s="10"/>
      <c r="D42" s="10"/>
      <c r="E42" s="10"/>
      <c r="F42" s="10"/>
      <c r="G42" s="10"/>
      <c r="H42" s="10"/>
      <c r="I42" s="10"/>
      <c r="J42" s="10"/>
      <c r="K42" s="10"/>
    </row>
    <row r="43" spans="1:11" x14ac:dyDescent="0.25">
      <c r="A43" s="8"/>
      <c r="B43" s="12"/>
      <c r="C43" s="10"/>
      <c r="D43" s="10"/>
      <c r="E43" s="10"/>
      <c r="F43" s="10"/>
      <c r="G43" s="10"/>
      <c r="H43" s="10"/>
      <c r="I43" s="10"/>
      <c r="J43" s="10"/>
      <c r="K43" s="10"/>
    </row>
    <row r="44" spans="1:11" x14ac:dyDescent="0.25">
      <c r="A44" s="8"/>
      <c r="B44" s="12"/>
      <c r="C44" s="10"/>
      <c r="D44" s="10"/>
      <c r="E44" s="10"/>
      <c r="F44" s="10"/>
      <c r="G44" s="10"/>
      <c r="H44" s="10"/>
      <c r="I44" s="10"/>
      <c r="J44" s="10"/>
      <c r="K44" s="10"/>
    </row>
    <row r="45" spans="1:11" x14ac:dyDescent="0.25">
      <c r="A45" s="8"/>
      <c r="B45" s="12"/>
      <c r="C45" s="10"/>
      <c r="D45" s="10"/>
      <c r="E45" s="10"/>
      <c r="F45" s="10"/>
      <c r="G45" s="10"/>
      <c r="H45" s="10"/>
      <c r="I45" s="10"/>
      <c r="J45" s="10"/>
      <c r="K45" s="10"/>
    </row>
    <row r="46" spans="1:11" x14ac:dyDescent="0.25">
      <c r="A46" s="8"/>
      <c r="B46" s="12"/>
      <c r="C46" s="10"/>
      <c r="D46" s="10"/>
      <c r="E46" s="10"/>
      <c r="F46" s="10"/>
      <c r="G46" s="10"/>
      <c r="H46" s="10"/>
      <c r="I46" s="10"/>
      <c r="J46" s="10"/>
      <c r="K46" s="10"/>
    </row>
    <row r="47" spans="1:11" x14ac:dyDescent="0.25">
      <c r="A47" s="8"/>
      <c r="B47" s="12"/>
      <c r="C47" s="10"/>
      <c r="D47" s="10"/>
      <c r="E47" s="10"/>
      <c r="F47" s="10"/>
      <c r="G47" s="10"/>
      <c r="H47" s="10"/>
      <c r="I47" s="10"/>
      <c r="J47" s="10"/>
      <c r="K47" s="10"/>
    </row>
    <row r="48" spans="1:11" x14ac:dyDescent="0.25">
      <c r="A48" s="10"/>
      <c r="B48" s="10"/>
      <c r="C48" s="10"/>
      <c r="D48" s="10"/>
      <c r="E48" s="10"/>
      <c r="F48" s="10"/>
      <c r="G48" s="10"/>
      <c r="H48" s="10"/>
      <c r="I48" s="10"/>
      <c r="J48" s="10"/>
      <c r="K48" s="10"/>
    </row>
    <row r="49" spans="1:12" x14ac:dyDescent="0.25">
      <c r="A49" s="10"/>
      <c r="B49" s="10"/>
      <c r="C49" s="10"/>
      <c r="D49" s="10"/>
      <c r="E49" s="10"/>
      <c r="F49" s="10"/>
      <c r="G49" s="10"/>
      <c r="H49" s="10"/>
      <c r="I49" s="10"/>
      <c r="J49" s="10"/>
      <c r="K49" s="10"/>
    </row>
    <row r="50" spans="1:12" x14ac:dyDescent="0.25">
      <c r="A50"/>
      <c r="B50"/>
      <c r="C50"/>
      <c r="D50"/>
      <c r="E50"/>
      <c r="F50"/>
      <c r="I50" s="10"/>
      <c r="J50" s="17">
        <f>MATCH(J52,'ETAPA 1'!$B$106:$AT$106,0)</f>
        <v>1</v>
      </c>
      <c r="K50" s="17" t="e">
        <f>MATCH(K52,'ETAPA 1'!$B$106:$AT$106,0)</f>
        <v>#N/A</v>
      </c>
      <c r="L50" s="17" t="e">
        <f>MATCH(L52,'ETAPA 1'!$B$106:$AT$106,0)</f>
        <v>#N/A</v>
      </c>
    </row>
    <row r="51" spans="1:12" x14ac:dyDescent="0.25">
      <c r="A51"/>
      <c r="B51"/>
      <c r="C51"/>
      <c r="D51"/>
      <c r="E51"/>
      <c r="F51"/>
      <c r="I51" s="10"/>
      <c r="J51" s="23">
        <f>COUNTA('ETAPA 1'!$B$107:$B$147)</f>
        <v>21</v>
      </c>
      <c r="K51" s="23">
        <f>COUNTA('ETAPA 1'!$B$107:$B$147)</f>
        <v>21</v>
      </c>
      <c r="L51" s="23">
        <f>COUNTA('ETAPA 1'!$B$107:$B$147)</f>
        <v>21</v>
      </c>
    </row>
    <row r="52" spans="1:12" x14ac:dyDescent="0.25">
      <c r="A52"/>
      <c r="B52"/>
      <c r="C52"/>
      <c r="D52"/>
      <c r="E52"/>
      <c r="F52"/>
      <c r="I52" s="24" t="s">
        <v>0</v>
      </c>
      <c r="J52" s="24" t="str">
        <f>VLOOKUP(1,$A$2:$B$46,2,FALSE)</f>
        <v>Gui Figueiredo</v>
      </c>
      <c r="K52" s="24" t="e">
        <f>VLOOKUP(2,$A$2:$B$46,2,FALSE)</f>
        <v>#N/A</v>
      </c>
      <c r="L52" s="24" t="e">
        <f>VLOOKUP(3,$A$2:$B$36,2,FALSE)</f>
        <v>#N/A</v>
      </c>
    </row>
    <row r="53" spans="1:12" x14ac:dyDescent="0.25">
      <c r="A53"/>
      <c r="B53"/>
      <c r="C53"/>
      <c r="D53"/>
      <c r="E53"/>
      <c r="F53"/>
      <c r="I53" s="25">
        <v>1</v>
      </c>
      <c r="J53" s="28" cm="1">
        <f t="array" ref="J53">IF(INDEX('ETAPA 1'!$B$106:$AT$171,$I53+1,J$50)=0,"",INDEX('ETAPA 1'!$B$106:$AT$171,$I53+1,J$50))</f>
        <v>1.7131896714570178E-2</v>
      </c>
      <c r="K53" s="28" t="e" cm="1">
        <f t="array" ref="K53">IF(INDEX('ETAPA 1'!$B$106:$AT$171,$I53+1,K$50)=0,"",INDEX('ETAPA 1'!$B$106:$AT$171,$I53+1,K$50))</f>
        <v>#N/A</v>
      </c>
      <c r="L53" s="28" t="e" cm="1">
        <f t="array" ref="L53">IF(INDEX('ETAPA 1'!$B$106:$AT$171,$I53+1,L$50)=0,"",INDEX('ETAPA 1'!$B$106:$AT$171,$I53+1,L$50))</f>
        <v>#N/A</v>
      </c>
    </row>
    <row r="54" spans="1:12" x14ac:dyDescent="0.25">
      <c r="A54"/>
      <c r="B54"/>
      <c r="C54"/>
      <c r="D54"/>
      <c r="E54"/>
      <c r="F54"/>
      <c r="I54" s="25">
        <v>2</v>
      </c>
      <c r="J54" s="28" cm="1">
        <f t="array" ref="J54">IF(INDEX('ETAPA 1'!$B$106:$AT$171,$I54+1,J$50)=0,"",INDEX('ETAPA 1'!$B$106:$AT$171,$I54+1,J$50))</f>
        <v>1.3441055522457447E-2</v>
      </c>
      <c r="K54" s="28" t="e" cm="1">
        <f t="array" ref="K54">IF(INDEX('ETAPA 1'!$B$106:$AT$171,$I54+1,K$50)=0,"",INDEX('ETAPA 1'!$B$106:$AT$171,$I54+1,K$50))</f>
        <v>#N/A</v>
      </c>
      <c r="L54" s="28" t="e" cm="1">
        <f t="array" ref="L54">IF(INDEX('ETAPA 1'!$B$106:$AT$171,$I54+1,L$50)=0,"",INDEX('ETAPA 1'!$B$106:$AT$171,$I54+1,L$50))</f>
        <v>#N/A</v>
      </c>
    </row>
    <row r="55" spans="1:12" x14ac:dyDescent="0.25">
      <c r="A55"/>
      <c r="B55"/>
      <c r="C55"/>
      <c r="D55"/>
      <c r="E55"/>
      <c r="F55"/>
      <c r="I55" s="25">
        <v>3</v>
      </c>
      <c r="J55" s="28" cm="1">
        <f t="array" ref="J55">IF(INDEX('ETAPA 1'!$B$106:$AT$171,$I55+1,J$50)=0,"",INDEX('ETAPA 1'!$B$106:$AT$171,$I55+1,J$50))</f>
        <v>9.7066217178395729E-3</v>
      </c>
      <c r="K55" s="28" t="e" cm="1">
        <f t="array" ref="K55">IF(INDEX('ETAPA 1'!$B$106:$AT$171,$I55+1,K$50)=0,"",INDEX('ETAPA 1'!$B$106:$AT$171,$I55+1,K$50))</f>
        <v>#N/A</v>
      </c>
      <c r="L55" s="28" t="e" cm="1">
        <f t="array" ref="L55">IF(INDEX('ETAPA 1'!$B$106:$AT$171,$I55+1,L$50)=0,"",INDEX('ETAPA 1'!$B$106:$AT$171,$I55+1,L$50))</f>
        <v>#N/A</v>
      </c>
    </row>
    <row r="56" spans="1:12" x14ac:dyDescent="0.25">
      <c r="A56"/>
      <c r="B56"/>
      <c r="C56"/>
      <c r="D56"/>
      <c r="E56"/>
      <c r="F56"/>
      <c r="I56" s="25">
        <v>4</v>
      </c>
      <c r="J56" s="28" cm="1">
        <f t="array" ref="J56">IF(INDEX('ETAPA 1'!$B$106:$AT$171,$I56+1,J$50)=0,"",INDEX('ETAPA 1'!$B$106:$AT$171,$I56+1,J$50))</f>
        <v>1.1784536247257322E-2</v>
      </c>
      <c r="K56" s="28" t="e" cm="1">
        <f t="array" ref="K56">IF(INDEX('ETAPA 1'!$B$106:$AT$171,$I56+1,K$50)=0,"",INDEX('ETAPA 1'!$B$106:$AT$171,$I56+1,K$50))</f>
        <v>#N/A</v>
      </c>
      <c r="L56" s="28" t="e" cm="1">
        <f t="array" ref="L56">IF(INDEX('ETAPA 1'!$B$106:$AT$171,$I56+1,L$50)=0,"",INDEX('ETAPA 1'!$B$106:$AT$171,$I56+1,L$50))</f>
        <v>#N/A</v>
      </c>
    </row>
    <row r="57" spans="1:12" x14ac:dyDescent="0.25">
      <c r="A57"/>
      <c r="B57"/>
      <c r="C57"/>
      <c r="D57"/>
      <c r="E57"/>
      <c r="F57"/>
      <c r="I57" s="25">
        <v>5</v>
      </c>
      <c r="J57" s="28" cm="1">
        <f t="array" ref="J57">IF(INDEX('ETAPA 1'!$B$106:$AT$171,$I57+1,J$50)=0,"",INDEX('ETAPA 1'!$B$106:$AT$171,$I57+1,J$50))</f>
        <v>1.281622807654874E-2</v>
      </c>
      <c r="K57" s="28" t="e" cm="1">
        <f t="array" ref="K57">IF(INDEX('ETAPA 1'!$B$106:$AT$171,$I57+1,K$50)=0,"",INDEX('ETAPA 1'!$B$106:$AT$171,$I57+1,K$50))</f>
        <v>#N/A</v>
      </c>
      <c r="L57" s="28" t="e" cm="1">
        <f t="array" ref="L57">IF(INDEX('ETAPA 1'!$B$106:$AT$171,$I57+1,L$50)=0,"",INDEX('ETAPA 1'!$B$106:$AT$171,$I57+1,L$50))</f>
        <v>#N/A</v>
      </c>
    </row>
    <row r="58" spans="1:12" x14ac:dyDescent="0.25">
      <c r="A58"/>
      <c r="B58"/>
      <c r="C58"/>
      <c r="D58"/>
      <c r="E58"/>
      <c r="F58"/>
      <c r="I58" s="25">
        <v>6</v>
      </c>
      <c r="J58" s="28" cm="1">
        <f t="array" ref="J58">IF(INDEX('ETAPA 1'!$B$106:$AT$171,$I58+1,J$50)=0,"",INDEX('ETAPA 1'!$B$106:$AT$171,$I58+1,J$50))</f>
        <v>7.1927810633691525E-3</v>
      </c>
      <c r="K58" s="28" t="e" cm="1">
        <f t="array" ref="K58">IF(INDEX('ETAPA 1'!$B$106:$AT$171,$I58+1,K$50)=0,"",INDEX('ETAPA 1'!$B$106:$AT$171,$I58+1,K$50))</f>
        <v>#N/A</v>
      </c>
      <c r="L58" s="28" t="e" cm="1">
        <f t="array" ref="L58">IF(INDEX('ETAPA 1'!$B$106:$AT$171,$I58+1,L$50)=0,"",INDEX('ETAPA 1'!$B$106:$AT$171,$I58+1,L$50))</f>
        <v>#N/A</v>
      </c>
    </row>
    <row r="59" spans="1:12" x14ac:dyDescent="0.25">
      <c r="A59"/>
      <c r="B59"/>
      <c r="C59"/>
      <c r="D59"/>
      <c r="E59"/>
      <c r="F59"/>
      <c r="I59" s="25">
        <v>7</v>
      </c>
      <c r="J59" s="28" cm="1">
        <f t="array" ref="J59">IF(INDEX('ETAPA 1'!$B$106:$AT$171,$I59+1,J$50)=0,"",INDEX('ETAPA 1'!$B$106:$AT$171,$I59+1,J$50))</f>
        <v>8.3697816010113255E-3</v>
      </c>
      <c r="K59" s="28" t="e" cm="1">
        <f t="array" ref="K59">IF(INDEX('ETAPA 1'!$B$106:$AT$171,$I59+1,K$50)=0,"",INDEX('ETAPA 1'!$B$106:$AT$171,$I59+1,K$50))</f>
        <v>#N/A</v>
      </c>
      <c r="L59" s="28" t="e" cm="1">
        <f t="array" ref="L59">IF(INDEX('ETAPA 1'!$B$106:$AT$171,$I59+1,L$50)=0,"",INDEX('ETAPA 1'!$B$106:$AT$171,$I59+1,L$50))</f>
        <v>#N/A</v>
      </c>
    </row>
    <row r="60" spans="1:12" x14ac:dyDescent="0.25">
      <c r="A60"/>
      <c r="B60"/>
      <c r="C60"/>
      <c r="D60"/>
      <c r="E60"/>
      <c r="F60"/>
      <c r="I60" s="25">
        <v>8</v>
      </c>
      <c r="J60" s="28" cm="1">
        <f t="array" ref="J60">IF(INDEX('ETAPA 1'!$B$106:$AT$171,$I60+1,J$50)=0,"",INDEX('ETAPA 1'!$B$106:$AT$171,$I60+1,J$50))</f>
        <v>6.4952992632849316E-3</v>
      </c>
      <c r="K60" s="28" t="e" cm="1">
        <f t="array" ref="K60">IF(INDEX('ETAPA 1'!$B$106:$AT$171,$I60+1,K$50)=0,"",INDEX('ETAPA 1'!$B$106:$AT$171,$I60+1,K$50))</f>
        <v>#N/A</v>
      </c>
      <c r="L60" s="28" t="e" cm="1">
        <f t="array" ref="L60">IF(INDEX('ETAPA 1'!$B$106:$AT$171,$I60+1,L$50)=0,"",INDEX('ETAPA 1'!$B$106:$AT$171,$I60+1,L$50))</f>
        <v>#N/A</v>
      </c>
    </row>
    <row r="61" spans="1:12" x14ac:dyDescent="0.25">
      <c r="A61"/>
      <c r="B61"/>
      <c r="C61"/>
      <c r="D61"/>
      <c r="E61"/>
      <c r="F61"/>
      <c r="I61" s="25">
        <v>9</v>
      </c>
      <c r="J61" s="28" cm="1">
        <f t="array" ref="J61">IF(INDEX('ETAPA 1'!$B$106:$AT$171,$I61+1,J$50)=0,"",INDEX('ETAPA 1'!$B$106:$AT$171,$I61+1,J$50))</f>
        <v>5.4345456923235533E-3</v>
      </c>
      <c r="K61" s="28" t="e" cm="1">
        <f t="array" ref="K61">IF(INDEX('ETAPA 1'!$B$106:$AT$171,$I61+1,K$50)=0,"",INDEX('ETAPA 1'!$B$106:$AT$171,$I61+1,K$50))</f>
        <v>#N/A</v>
      </c>
      <c r="L61" s="28" t="e" cm="1">
        <f t="array" ref="L61">IF(INDEX('ETAPA 1'!$B$106:$AT$171,$I61+1,L$50)=0,"",INDEX('ETAPA 1'!$B$106:$AT$171,$I61+1,L$50))</f>
        <v>#N/A</v>
      </c>
    </row>
    <row r="62" spans="1:12" x14ac:dyDescent="0.25">
      <c r="A62"/>
      <c r="B62"/>
      <c r="C62"/>
      <c r="D62"/>
      <c r="E62"/>
      <c r="F62"/>
      <c r="I62" s="25">
        <v>10</v>
      </c>
      <c r="J62" s="28" cm="1">
        <f t="array" ref="J62">IF(INDEX('ETAPA 1'!$B$106:$AT$171,$I62+1,J$50)=0,"",INDEX('ETAPA 1'!$B$106:$AT$171,$I62+1,J$50))</f>
        <v>5.0858047922810344E-3</v>
      </c>
      <c r="K62" s="28" t="e" cm="1">
        <f t="array" ref="K62">IF(INDEX('ETAPA 1'!$B$106:$AT$171,$I62+1,K$50)=0,"",INDEX('ETAPA 1'!$B$106:$AT$171,$I62+1,K$50))</f>
        <v>#N/A</v>
      </c>
      <c r="L62" s="28" t="e" cm="1">
        <f t="array" ref="L62">IF(INDEX('ETAPA 1'!$B$106:$AT$171,$I62+1,L$50)=0,"",INDEX('ETAPA 1'!$B$106:$AT$171,$I62+1,L$50))</f>
        <v>#N/A</v>
      </c>
    </row>
    <row r="63" spans="1:12" x14ac:dyDescent="0.25">
      <c r="A63"/>
      <c r="B63"/>
      <c r="C63"/>
      <c r="D63"/>
      <c r="E63"/>
      <c r="F63"/>
      <c r="I63" s="25">
        <v>11</v>
      </c>
      <c r="J63" s="28" cm="1">
        <f t="array" ref="J63">IF(INDEX('ETAPA 1'!$B$106:$AT$171,$I63+1,J$50)=0,"",INDEX('ETAPA 1'!$B$106:$AT$171,$I63+1,J$50))</f>
        <v>6.0739040090673083E-3</v>
      </c>
      <c r="K63" s="28" t="e" cm="1">
        <f t="array" ref="K63">IF(INDEX('ETAPA 1'!$B$106:$AT$171,$I63+1,K$50)=0,"",INDEX('ETAPA 1'!$B$106:$AT$171,$I63+1,K$50))</f>
        <v>#N/A</v>
      </c>
      <c r="L63" s="28" t="e" cm="1">
        <f t="array" ref="L63">IF(INDEX('ETAPA 1'!$B$106:$AT$171,$I63+1,L$50)=0,"",INDEX('ETAPA 1'!$B$106:$AT$171,$I63+1,L$50))</f>
        <v>#N/A</v>
      </c>
    </row>
    <row r="64" spans="1:12" x14ac:dyDescent="0.25">
      <c r="A64"/>
      <c r="B64"/>
      <c r="C64"/>
      <c r="D64"/>
      <c r="E64"/>
      <c r="F64"/>
      <c r="I64" s="25">
        <v>12</v>
      </c>
      <c r="J64" s="28" cm="1">
        <f t="array" ref="J64">IF(INDEX('ETAPA 1'!$B$106:$AT$171,$I64+1,J$50)=0,"",INDEX('ETAPA 1'!$B$106:$AT$171,$I64+1,J$50))</f>
        <v>7.6722998009272408E-3</v>
      </c>
      <c r="K64" s="28" t="e" cm="1">
        <f t="array" ref="K64">IF(INDEX('ETAPA 1'!$B$106:$AT$171,$I64+1,K$50)=0,"",INDEX('ETAPA 1'!$B$106:$AT$171,$I64+1,K$50))</f>
        <v>#N/A</v>
      </c>
      <c r="L64" s="28" t="e" cm="1">
        <f t="array" ref="L64">IF(INDEX('ETAPA 1'!$B$106:$AT$171,$I64+1,L$50)=0,"",INDEX('ETAPA 1'!$B$106:$AT$171,$I64+1,L$50))</f>
        <v>#N/A</v>
      </c>
    </row>
    <row r="65" spans="1:12" x14ac:dyDescent="0.25">
      <c r="A65"/>
      <c r="B65"/>
      <c r="C65"/>
      <c r="D65"/>
      <c r="E65"/>
      <c r="F65"/>
      <c r="I65" s="25">
        <v>13</v>
      </c>
      <c r="J65" s="28" cm="1">
        <f t="array" ref="J65">IF(INDEX('ETAPA 1'!$B$106:$AT$171,$I65+1,J$50)=0,"",INDEX('ETAPA 1'!$B$106:$AT$171,$I65+1,J$50))</f>
        <v>8.8057077260641336E-3</v>
      </c>
      <c r="K65" s="28" t="e" cm="1">
        <f t="array" ref="K65">IF(INDEX('ETAPA 1'!$B$106:$AT$171,$I65+1,K$50)=0,"",INDEX('ETAPA 1'!$B$106:$AT$171,$I65+1,K$50))</f>
        <v>#N/A</v>
      </c>
      <c r="L65" s="28" t="e" cm="1">
        <f t="array" ref="L65">IF(INDEX('ETAPA 1'!$B$106:$AT$171,$I65+1,L$50)=0,"",INDEX('ETAPA 1'!$B$106:$AT$171,$I65+1,L$50))</f>
        <v>#N/A</v>
      </c>
    </row>
    <row r="66" spans="1:12" x14ac:dyDescent="0.25">
      <c r="A66"/>
      <c r="B66"/>
      <c r="C66"/>
      <c r="D66"/>
      <c r="E66"/>
      <c r="F66"/>
      <c r="I66" s="25">
        <v>14</v>
      </c>
      <c r="J66" s="28" cm="1">
        <f t="array" ref="J66">IF(INDEX('ETAPA 1'!$B$106:$AT$171,$I66+1,J$50)=0,"",INDEX('ETAPA 1'!$B$106:$AT$171,$I66+1,J$50))</f>
        <v>2.9933593920283734E-3</v>
      </c>
      <c r="K66" s="28" t="e" cm="1">
        <f t="array" ref="K66">IF(INDEX('ETAPA 1'!$B$106:$AT$171,$I66+1,K$50)=0,"",INDEX('ETAPA 1'!$B$106:$AT$171,$I66+1,K$50))</f>
        <v>#N/A</v>
      </c>
      <c r="L66" s="28" t="e" cm="1">
        <f t="array" ref="L66">IF(INDEX('ETAPA 1'!$B$106:$AT$171,$I66+1,L$50)=0,"",INDEX('ETAPA 1'!$B$106:$AT$171,$I66+1,L$50))</f>
        <v>#N/A</v>
      </c>
    </row>
    <row r="67" spans="1:12" x14ac:dyDescent="0.25">
      <c r="A67"/>
      <c r="B67"/>
      <c r="C67"/>
      <c r="D67"/>
      <c r="E67"/>
      <c r="F67"/>
      <c r="I67" s="25">
        <v>15</v>
      </c>
      <c r="J67" s="28" cm="1">
        <f t="array" ref="J67">IF(INDEX('ETAPA 1'!$B$106:$AT$171,$I67+1,J$50)=0,"",INDEX('ETAPA 1'!$B$106:$AT$171,$I67+1,J$50))</f>
        <v>5.59438527150922E-3</v>
      </c>
      <c r="K67" s="28" t="e" cm="1">
        <f t="array" ref="K67">IF(INDEX('ETAPA 1'!$B$106:$AT$171,$I67+1,K$50)=0,"",INDEX('ETAPA 1'!$B$106:$AT$171,$I67+1,K$50))</f>
        <v>#N/A</v>
      </c>
      <c r="L67" s="28" t="e" cm="1">
        <f t="array" ref="L67">IF(INDEX('ETAPA 1'!$B$106:$AT$171,$I67+1,L$50)=0,"",INDEX('ETAPA 1'!$B$106:$AT$171,$I67+1,L$50))</f>
        <v>#N/A</v>
      </c>
    </row>
    <row r="68" spans="1:12" x14ac:dyDescent="0.25">
      <c r="A68"/>
      <c r="B68"/>
      <c r="C68"/>
      <c r="D68"/>
      <c r="E68"/>
      <c r="F68"/>
      <c r="I68" s="25">
        <v>16</v>
      </c>
      <c r="J68" s="28" cm="1">
        <f t="array" ref="J68">IF(INDEX('ETAPA 1'!$B$106:$AT$171,$I68+1,J$50)=0,"",INDEX('ETAPA 1'!$B$106:$AT$171,$I68+1,J$50))</f>
        <v>9.9391156512010255E-3</v>
      </c>
      <c r="K68" s="28" t="e" cm="1">
        <f t="array" ref="K68">IF(INDEX('ETAPA 1'!$B$106:$AT$171,$I68+1,K$50)=0,"",INDEX('ETAPA 1'!$B$106:$AT$171,$I68+1,K$50))</f>
        <v>#N/A</v>
      </c>
      <c r="L68" s="28" t="e" cm="1">
        <f t="array" ref="L68">IF(INDEX('ETAPA 1'!$B$106:$AT$171,$I68+1,L$50)=0,"",INDEX('ETAPA 1'!$B$106:$AT$171,$I68+1,L$50))</f>
        <v>#N/A</v>
      </c>
    </row>
    <row r="69" spans="1:12" x14ac:dyDescent="0.25">
      <c r="A69"/>
      <c r="B69"/>
      <c r="C69"/>
      <c r="D69"/>
      <c r="E69"/>
      <c r="F69"/>
      <c r="I69" s="25">
        <v>17</v>
      </c>
      <c r="J69" s="28" cm="1">
        <f t="array" ref="J69">IF(INDEX('ETAPA 1'!$B$106:$AT$171,$I69+1,J$50)=0,"",INDEX('ETAPA 1'!$B$106:$AT$171,$I69+1,J$50))</f>
        <v>6.7859166799867131E-3</v>
      </c>
      <c r="K69" s="28" t="e" cm="1">
        <f t="array" ref="K69">IF(INDEX('ETAPA 1'!$B$106:$AT$171,$I69+1,K$50)=0,"",INDEX('ETAPA 1'!$B$106:$AT$171,$I69+1,K$50))</f>
        <v>#N/A</v>
      </c>
      <c r="L69" s="28" t="e" cm="1">
        <f t="array" ref="L69">IF(INDEX('ETAPA 1'!$B$106:$AT$171,$I69+1,L$50)=0,"",INDEX('ETAPA 1'!$B$106:$AT$171,$I69+1,L$50))</f>
        <v>#N/A</v>
      </c>
    </row>
    <row r="70" spans="1:12" x14ac:dyDescent="0.25">
      <c r="A70"/>
      <c r="B70"/>
      <c r="C70"/>
      <c r="D70"/>
      <c r="E70"/>
      <c r="F70"/>
      <c r="I70" s="25">
        <v>18</v>
      </c>
      <c r="J70" s="28" t="str" cm="1">
        <f t="array" ref="J70">IF(INDEX('ETAPA 1'!$B$106:$AT$171,$I70+1,J$50)=0,"",INDEX('ETAPA 1'!$B$106:$AT$171,$I70+1,J$50))</f>
        <v/>
      </c>
      <c r="K70" s="28" t="e" cm="1">
        <f t="array" ref="K70">IF(INDEX('ETAPA 1'!$B$106:$AT$171,$I70+1,K$50)=0,"",INDEX('ETAPA 1'!$B$106:$AT$171,$I70+1,K$50))</f>
        <v>#N/A</v>
      </c>
      <c r="L70" s="28" t="e" cm="1">
        <f t="array" ref="L70">IF(INDEX('ETAPA 1'!$B$106:$AT$171,$I70+1,L$50)=0,"",INDEX('ETAPA 1'!$B$106:$AT$171,$I70+1,L$50))</f>
        <v>#N/A</v>
      </c>
    </row>
    <row r="71" spans="1:12" x14ac:dyDescent="0.25">
      <c r="A71"/>
      <c r="B71"/>
      <c r="C71"/>
      <c r="D71"/>
      <c r="E71"/>
      <c r="F71"/>
      <c r="I71" s="25">
        <v>19</v>
      </c>
      <c r="J71" s="28" cm="1">
        <f t="array" ref="J71">IF(INDEX('ETAPA 1'!$B$106:$AT$171,$I71+1,J$50)=0,"",INDEX('ETAPA 1'!$B$106:$AT$171,$I71+1,J$50))</f>
        <v>2.397593687789763E-3</v>
      </c>
      <c r="K71" s="28" t="e" cm="1">
        <f t="array" ref="K71">IF(INDEX('ETAPA 1'!$B$106:$AT$171,$I71+1,K$50)=0,"",INDEX('ETAPA 1'!$B$106:$AT$171,$I71+1,K$50))</f>
        <v>#N/A</v>
      </c>
      <c r="L71" s="28" t="e" cm="1">
        <f t="array" ref="L71">IF(INDEX('ETAPA 1'!$B$106:$AT$171,$I71+1,L$50)=0,"",INDEX('ETAPA 1'!$B$106:$AT$171,$I71+1,L$50))</f>
        <v>#N/A</v>
      </c>
    </row>
    <row r="72" spans="1:12" x14ac:dyDescent="0.25">
      <c r="A72"/>
      <c r="B72"/>
      <c r="C72"/>
      <c r="D72"/>
      <c r="E72"/>
      <c r="F72"/>
      <c r="I72" s="25">
        <v>20</v>
      </c>
      <c r="J72" s="28" cm="1">
        <f t="array" ref="J72">IF(INDEX('ETAPA 1'!$B$106:$AT$171,$I72+1,J$50)=0,"",INDEX('ETAPA 1'!$B$106:$AT$171,$I72+1,J$50))</f>
        <v>3.8942733838039497E-3</v>
      </c>
      <c r="K72" s="28" t="e" cm="1">
        <f t="array" ref="K72">IF(INDEX('ETAPA 1'!$B$106:$AT$171,$I72+1,K$50)=0,"",INDEX('ETAPA 1'!$B$106:$AT$171,$I72+1,K$50))</f>
        <v>#N/A</v>
      </c>
      <c r="L72" s="28" t="e" cm="1">
        <f t="array" ref="L72">IF(INDEX('ETAPA 1'!$B$106:$AT$171,$I72+1,L$50)=0,"",INDEX('ETAPA 1'!$B$106:$AT$171,$I72+1,L$50))</f>
        <v>#N/A</v>
      </c>
    </row>
    <row r="73" spans="1:12" x14ac:dyDescent="0.25">
      <c r="A73"/>
      <c r="B73"/>
      <c r="C73"/>
      <c r="D73"/>
      <c r="E73"/>
      <c r="F73"/>
      <c r="I73" s="25">
        <v>21</v>
      </c>
      <c r="J73" s="28" cm="1">
        <f t="array" ref="J73">IF(INDEX('ETAPA 1'!$B$106:$AT$171,$I73+1,J$50)=0,"",INDEX('ETAPA 1'!$B$106:$AT$171,$I73+1,J$50))</f>
        <v>5.550792659004075E-3</v>
      </c>
      <c r="K73" s="28" t="e" cm="1">
        <f t="array" ref="K73">IF(INDEX('ETAPA 1'!$B$106:$AT$171,$I73+1,K$50)=0,"",INDEX('ETAPA 1'!$B$106:$AT$171,$I73+1,K$50))</f>
        <v>#N/A</v>
      </c>
      <c r="L73" s="28" t="e" cm="1">
        <f t="array" ref="L73">IF(INDEX('ETAPA 1'!$B$106:$AT$171,$I73+1,L$50)=0,"",INDEX('ETAPA 1'!$B$106:$AT$171,$I73+1,L$50))</f>
        <v>#N/A</v>
      </c>
    </row>
    <row r="74" spans="1:12" x14ac:dyDescent="0.25">
      <c r="A74"/>
      <c r="B74"/>
      <c r="C74"/>
      <c r="D74"/>
      <c r="E74"/>
      <c r="F74"/>
      <c r="I74" s="25">
        <v>22</v>
      </c>
      <c r="J74" s="28" t="str" cm="1">
        <f t="array" ref="J74">IF(INDEX('ETAPA 1'!$B$106:$AT$171,$I74+1,J$50)=0,"",INDEX('ETAPA 1'!$B$106:$AT$171,$I74+1,J$50))</f>
        <v/>
      </c>
      <c r="K74" s="28" t="e" cm="1">
        <f t="array" ref="K74">IF(INDEX('ETAPA 1'!$B$106:$AT$171,$I74+1,K$50)=0,"",INDEX('ETAPA 1'!$B$106:$AT$171,$I74+1,K$50))</f>
        <v>#N/A</v>
      </c>
      <c r="L74" s="28" t="e" cm="1">
        <f t="array" ref="L74">IF(INDEX('ETAPA 1'!$B$106:$AT$171,$I74+1,L$50)=0,"",INDEX('ETAPA 1'!$B$106:$AT$171,$I74+1,L$50))</f>
        <v>#N/A</v>
      </c>
    </row>
    <row r="75" spans="1:12" x14ac:dyDescent="0.25">
      <c r="A75"/>
      <c r="B75"/>
      <c r="C75"/>
      <c r="D75"/>
      <c r="E75"/>
      <c r="F75"/>
      <c r="I75" s="25">
        <v>23</v>
      </c>
      <c r="J75" s="28" t="str" cm="1">
        <f t="array" ref="J75">IF(INDEX('ETAPA 1'!$B$106:$AT$171,$I75+1,J$50)=0,"",INDEX('ETAPA 1'!$B$106:$AT$171,$I75+1,J$50))</f>
        <v/>
      </c>
      <c r="K75" s="28" t="e" cm="1">
        <f t="array" ref="K75">IF(INDEX('ETAPA 1'!$B$106:$AT$171,$I75+1,K$50)=0,"",INDEX('ETAPA 1'!$B$106:$AT$171,$I75+1,K$50))</f>
        <v>#N/A</v>
      </c>
      <c r="L75" s="28" t="e" cm="1">
        <f t="array" ref="L75">IF(INDEX('ETAPA 1'!$B$106:$AT$171,$I75+1,L$50)=0,"",INDEX('ETAPA 1'!$B$106:$AT$171,$I75+1,L$50))</f>
        <v>#N/A</v>
      </c>
    </row>
    <row r="76" spans="1:12" x14ac:dyDescent="0.25">
      <c r="A76"/>
      <c r="B76"/>
      <c r="C76"/>
      <c r="D76"/>
      <c r="E76"/>
      <c r="F76"/>
      <c r="I76" s="25">
        <v>24</v>
      </c>
      <c r="J76" s="28" t="str" cm="1">
        <f t="array" ref="J76">IF(INDEX('ETAPA 1'!$B$106:$AT$171,$I76+1,J$50)=0,"",INDEX('ETAPA 1'!$B$106:$AT$171,$I76+1,J$50))</f>
        <v/>
      </c>
      <c r="K76" s="28" t="e" cm="1">
        <f t="array" ref="K76">IF(INDEX('ETAPA 1'!$B$106:$AT$171,$I76+1,K$50)=0,"",INDEX('ETAPA 1'!$B$106:$AT$171,$I76+1,K$50))</f>
        <v>#N/A</v>
      </c>
      <c r="L76" s="28" t="e" cm="1">
        <f t="array" ref="L76">IF(INDEX('ETAPA 1'!$B$106:$AT$171,$I76+1,L$50)=0,"",INDEX('ETAPA 1'!$B$106:$AT$171,$I76+1,L$50))</f>
        <v>#N/A</v>
      </c>
    </row>
    <row r="77" spans="1:12" x14ac:dyDescent="0.25">
      <c r="A77"/>
      <c r="B77"/>
      <c r="C77"/>
      <c r="D77"/>
      <c r="E77"/>
      <c r="F77"/>
      <c r="I77" s="25">
        <v>25</v>
      </c>
      <c r="J77" s="28" t="str" cm="1">
        <f t="array" ref="J77">IF(INDEX('ETAPA 1'!$B$106:$AT$171,$I77+1,J$50)=0,"",INDEX('ETAPA 1'!$B$106:$AT$171,$I77+1,J$50))</f>
        <v/>
      </c>
      <c r="K77" s="28" t="e" cm="1">
        <f t="array" ref="K77">IF(INDEX('ETAPA 1'!$B$106:$AT$171,$I77+1,K$50)=0,"",INDEX('ETAPA 1'!$B$106:$AT$171,$I77+1,K$50))</f>
        <v>#N/A</v>
      </c>
      <c r="L77" s="28" t="e" cm="1">
        <f t="array" ref="L77">IF(INDEX('ETAPA 1'!$B$106:$AT$171,$I77+1,L$50)=0,"",INDEX('ETAPA 1'!$B$106:$AT$171,$I77+1,L$50))</f>
        <v>#N/A</v>
      </c>
    </row>
    <row r="78" spans="1:12" x14ac:dyDescent="0.25">
      <c r="A78"/>
      <c r="B78"/>
      <c r="C78"/>
      <c r="D78"/>
      <c r="E78"/>
      <c r="F78"/>
      <c r="I78" s="25">
        <v>26</v>
      </c>
      <c r="J78" s="28" t="str" cm="1">
        <f t="array" ref="J78">IF(INDEX('ETAPA 1'!$B$106:$AT$171,$I78+1,J$50)=0,"",INDEX('ETAPA 1'!$B$106:$AT$171,$I78+1,J$50))</f>
        <v/>
      </c>
      <c r="K78" s="28" t="e" cm="1">
        <f t="array" ref="K78">IF(INDEX('ETAPA 1'!$B$106:$AT$171,$I78+1,K$50)=0,"",INDEX('ETAPA 1'!$B$106:$AT$171,$I78+1,K$50))</f>
        <v>#N/A</v>
      </c>
      <c r="L78" s="28" t="e" cm="1">
        <f t="array" ref="L78">IF(INDEX('ETAPA 1'!$B$106:$AT$171,$I78+1,L$50)=0,"",INDEX('ETAPA 1'!$B$106:$AT$171,$I78+1,L$50))</f>
        <v>#N/A</v>
      </c>
    </row>
    <row r="79" spans="1:12" x14ac:dyDescent="0.25">
      <c r="A79"/>
      <c r="B79"/>
      <c r="C79"/>
      <c r="D79"/>
      <c r="E79"/>
      <c r="F79"/>
      <c r="I79" s="25">
        <v>27</v>
      </c>
      <c r="J79" s="28" t="str" cm="1">
        <f t="array" ref="J79">IF(INDEX('ETAPA 1'!$B$106:$AT$171,$I79+1,J$50)=0,"",INDEX('ETAPA 1'!$B$106:$AT$171,$I79+1,J$50))</f>
        <v/>
      </c>
      <c r="K79" s="28" t="e" cm="1">
        <f t="array" ref="K79">IF(INDEX('ETAPA 1'!$B$106:$AT$171,$I79+1,K$50)=0,"",INDEX('ETAPA 1'!$B$106:$AT$171,$I79+1,K$50))</f>
        <v>#N/A</v>
      </c>
      <c r="L79" s="28" t="e" cm="1">
        <f t="array" ref="L79">IF(INDEX('ETAPA 1'!$B$106:$AT$171,$I79+1,L$50)=0,"",INDEX('ETAPA 1'!$B$106:$AT$171,$I79+1,L$50))</f>
        <v>#N/A</v>
      </c>
    </row>
    <row r="80" spans="1:12" x14ac:dyDescent="0.25">
      <c r="A80"/>
      <c r="B80"/>
      <c r="C80"/>
      <c r="D80"/>
      <c r="E80"/>
      <c r="F80"/>
      <c r="I80" s="25">
        <v>28</v>
      </c>
      <c r="J80" s="28" t="str" cm="1">
        <f t="array" ref="J80">IF(INDEX('ETAPA 1'!$B$106:$AT$171,$I80+1,J$50)=0,"",INDEX('ETAPA 1'!$B$106:$AT$171,$I80+1,J$50))</f>
        <v/>
      </c>
      <c r="K80" s="28" t="e" cm="1">
        <f t="array" ref="K80">IF(INDEX('ETAPA 1'!$B$106:$AT$171,$I80+1,K$50)=0,"",INDEX('ETAPA 1'!$B$106:$AT$171,$I80+1,K$50))</f>
        <v>#N/A</v>
      </c>
      <c r="L80" s="28" t="e" cm="1">
        <f t="array" ref="L80">IF(INDEX('ETAPA 1'!$B$106:$AT$171,$I80+1,L$50)=0,"",INDEX('ETAPA 1'!$B$106:$AT$171,$I80+1,L$50))</f>
        <v>#N/A</v>
      </c>
    </row>
    <row r="81" spans="1:12" x14ac:dyDescent="0.25">
      <c r="A81"/>
      <c r="B81"/>
      <c r="C81"/>
      <c r="D81"/>
      <c r="E81"/>
      <c r="F81"/>
      <c r="I81" s="25">
        <v>29</v>
      </c>
      <c r="J81" s="28" t="str" cm="1">
        <f t="array" ref="J81">IF(INDEX('ETAPA 1'!$B$106:$AT$171,$I81+1,J$50)=0,"",INDEX('ETAPA 1'!$B$106:$AT$171,$I81+1,J$50))</f>
        <v/>
      </c>
      <c r="K81" s="28" t="e" cm="1">
        <f t="array" ref="K81">IF(INDEX('ETAPA 1'!$B$106:$AT$171,$I81+1,K$50)=0,"",INDEX('ETAPA 1'!$B$106:$AT$171,$I81+1,K$50))</f>
        <v>#N/A</v>
      </c>
      <c r="L81" s="28" t="e" cm="1">
        <f t="array" ref="L81">IF(INDEX('ETAPA 1'!$B$106:$AT$171,$I81+1,L$50)=0,"",INDEX('ETAPA 1'!$B$106:$AT$171,$I81+1,L$50))</f>
        <v>#N/A</v>
      </c>
    </row>
    <row r="82" spans="1:12" x14ac:dyDescent="0.25">
      <c r="A82"/>
      <c r="B82"/>
      <c r="C82"/>
      <c r="D82"/>
      <c r="E82"/>
      <c r="F82"/>
      <c r="I82" s="25">
        <v>30</v>
      </c>
      <c r="J82" s="28" t="str" cm="1">
        <f t="array" ref="J82">IF(INDEX('ETAPA 1'!$B$106:$AT$171,$I82+1,J$50)=0,"",INDEX('ETAPA 1'!$B$106:$AT$171,$I82+1,J$50))</f>
        <v/>
      </c>
      <c r="K82" s="28" t="e" cm="1">
        <f t="array" ref="K82">IF(INDEX('ETAPA 1'!$B$106:$AT$171,$I82+1,K$50)=0,"",INDEX('ETAPA 1'!$B$106:$AT$171,$I82+1,K$50))</f>
        <v>#N/A</v>
      </c>
      <c r="L82" s="28" t="e" cm="1">
        <f t="array" ref="L82">IF(INDEX('ETAPA 1'!$B$106:$AT$171,$I82+1,L$50)=0,"",INDEX('ETAPA 1'!$B$106:$AT$171,$I82+1,L$50))</f>
        <v>#N/A</v>
      </c>
    </row>
    <row r="83" spans="1:12" x14ac:dyDescent="0.25">
      <c r="A83"/>
      <c r="B83"/>
      <c r="C83"/>
      <c r="D83"/>
      <c r="E83"/>
      <c r="F83"/>
      <c r="I83" s="25">
        <v>31</v>
      </c>
      <c r="J83" s="28" t="str" cm="1">
        <f t="array" ref="J83">IF(INDEX('ETAPA 1'!$B$106:$AT$171,$I83+1,J$50)=0,"",INDEX('ETAPA 1'!$B$106:$AT$171,$I83+1,J$50))</f>
        <v/>
      </c>
      <c r="K83" s="28" t="e" cm="1">
        <f t="array" ref="K83">IF(INDEX('ETAPA 1'!$B$106:$AT$171,$I83+1,K$50)=0,"",INDEX('ETAPA 1'!$B$106:$AT$171,$I83+1,K$50))</f>
        <v>#N/A</v>
      </c>
      <c r="L83" s="28" t="e" cm="1">
        <f t="array" ref="L83">IF(INDEX('ETAPA 1'!$B$106:$AT$171,$I83+1,L$50)=0,"",INDEX('ETAPA 1'!$B$106:$AT$171,$I83+1,L$50))</f>
        <v>#N/A</v>
      </c>
    </row>
    <row r="84" spans="1:12" x14ac:dyDescent="0.25">
      <c r="A84"/>
      <c r="B84"/>
      <c r="C84"/>
      <c r="D84"/>
      <c r="E84"/>
      <c r="F84"/>
      <c r="I84" s="25">
        <v>32</v>
      </c>
      <c r="J84" s="28" t="str" cm="1">
        <f t="array" ref="J84">IF(INDEX('ETAPA 1'!$B$106:$AT$171,$I84+1,J$50)=0,"",INDEX('ETAPA 1'!$B$106:$AT$171,$I84+1,J$50))</f>
        <v/>
      </c>
      <c r="K84" s="28" t="e" cm="1">
        <f t="array" ref="K84">IF(INDEX('ETAPA 1'!$B$106:$AT$171,$I84+1,K$50)=0,"",INDEX('ETAPA 1'!$B$106:$AT$171,$I84+1,K$50))</f>
        <v>#N/A</v>
      </c>
      <c r="L84" s="28" t="e" cm="1">
        <f t="array" ref="L84">IF(INDEX('ETAPA 1'!$B$106:$AT$171,$I84+1,L$50)=0,"",INDEX('ETAPA 1'!$B$106:$AT$171,$I84+1,L$50))</f>
        <v>#N/A</v>
      </c>
    </row>
    <row r="85" spans="1:12" x14ac:dyDescent="0.25">
      <c r="A85"/>
      <c r="B85"/>
      <c r="C85"/>
      <c r="D85"/>
      <c r="E85"/>
      <c r="F85"/>
      <c r="I85" s="25">
        <v>33</v>
      </c>
      <c r="J85" s="28" t="str" cm="1">
        <f t="array" ref="J85">IF(INDEX('ETAPA 1'!$B$106:$AT$171,$I85+1,J$50)=0,"",INDEX('ETAPA 1'!$B$106:$AT$171,$I85+1,J$50))</f>
        <v/>
      </c>
      <c r="K85" s="28" t="e" cm="1">
        <f t="array" ref="K85">IF(INDEX('ETAPA 1'!$B$106:$AT$171,$I85+1,K$50)=0,"",INDEX('ETAPA 1'!$B$106:$AT$171,$I85+1,K$50))</f>
        <v>#N/A</v>
      </c>
      <c r="L85" s="28" t="e" cm="1">
        <f t="array" ref="L85">IF(INDEX('ETAPA 1'!$B$106:$AT$171,$I85+1,L$50)=0,"",INDEX('ETAPA 1'!$B$106:$AT$171,$I85+1,L$50))</f>
        <v>#N/A</v>
      </c>
    </row>
    <row r="86" spans="1:12" x14ac:dyDescent="0.25">
      <c r="A86"/>
      <c r="B86"/>
      <c r="C86"/>
      <c r="D86"/>
      <c r="E86"/>
      <c r="F86"/>
      <c r="I86" s="25">
        <v>34</v>
      </c>
      <c r="J86" s="28" t="str" cm="1">
        <f t="array" ref="J86">IF(INDEX('ETAPA 1'!$B$106:$AT$171,$I86+1,J$50)=0,"",INDEX('ETAPA 1'!$B$106:$AT$171,$I86+1,J$50))</f>
        <v/>
      </c>
      <c r="K86" s="28" t="e" cm="1">
        <f t="array" ref="K86">IF(INDEX('ETAPA 1'!$B$106:$AT$171,$I86+1,K$50)=0,"",INDEX('ETAPA 1'!$B$106:$AT$171,$I86+1,K$50))</f>
        <v>#N/A</v>
      </c>
      <c r="L86" s="28" t="e" cm="1">
        <f t="array" ref="L86">IF(INDEX('ETAPA 1'!$B$106:$AT$171,$I86+1,L$50)=0,"",INDEX('ETAPA 1'!$B$106:$AT$171,$I86+1,L$50))</f>
        <v>#N/A</v>
      </c>
    </row>
    <row r="87" spans="1:12" x14ac:dyDescent="0.25">
      <c r="A87"/>
      <c r="B87"/>
      <c r="C87"/>
      <c r="D87"/>
      <c r="E87"/>
      <c r="F87"/>
      <c r="I87" s="25">
        <v>35</v>
      </c>
      <c r="J87" s="28" t="str" cm="1">
        <f t="array" ref="J87">IF(INDEX('ETAPA 1'!$B$106:$AT$171,$I87+1,J$50)=0,"",INDEX('ETAPA 1'!$B$106:$AT$171,$I87+1,J$50))</f>
        <v/>
      </c>
      <c r="K87" s="28" t="e" cm="1">
        <f t="array" ref="K87">IF(INDEX('ETAPA 1'!$B$106:$AT$171,$I87+1,K$50)=0,"",INDEX('ETAPA 1'!$B$106:$AT$171,$I87+1,K$50))</f>
        <v>#N/A</v>
      </c>
      <c r="L87" s="28" t="e" cm="1">
        <f t="array" ref="L87">IF(INDEX('ETAPA 1'!$B$106:$AT$171,$I87+1,L$50)=0,"",INDEX('ETAPA 1'!$B$106:$AT$171,$I87+1,L$50))</f>
        <v>#N/A</v>
      </c>
    </row>
    <row r="88" spans="1:12" x14ac:dyDescent="0.25">
      <c r="A88"/>
      <c r="B88"/>
      <c r="C88"/>
      <c r="D88"/>
      <c r="E88"/>
      <c r="F88"/>
      <c r="I88" s="25">
        <v>36</v>
      </c>
      <c r="J88" s="28" t="str" cm="1">
        <f t="array" ref="J88">IF(INDEX('ETAPA 1'!$B$106:$AT$171,$I88+1,J$50)=0,"",INDEX('ETAPA 1'!$B$106:$AT$171,$I88+1,J$50))</f>
        <v/>
      </c>
      <c r="K88" s="28" t="e" cm="1">
        <f t="array" ref="K88">IF(INDEX('ETAPA 1'!$B$106:$AT$171,$I88+1,K$50)=0,"",INDEX('ETAPA 1'!$B$106:$AT$171,$I88+1,K$50))</f>
        <v>#N/A</v>
      </c>
      <c r="L88" s="28" t="e" cm="1">
        <f t="array" ref="L88">IF(INDEX('ETAPA 1'!$B$106:$AT$171,$I88+1,L$50)=0,"",INDEX('ETAPA 1'!$B$106:$AT$171,$I88+1,L$50))</f>
        <v>#N/A</v>
      </c>
    </row>
    <row r="89" spans="1:12" x14ac:dyDescent="0.25">
      <c r="A89"/>
      <c r="B89"/>
      <c r="C89"/>
      <c r="D89"/>
      <c r="E89"/>
      <c r="F89"/>
      <c r="I89" s="25">
        <v>37</v>
      </c>
      <c r="J89" s="28" t="str" cm="1">
        <f t="array" ref="J89">IF(INDEX('ETAPA 1'!$B$106:$AT$171,$I89+1,J$50)=0,"",INDEX('ETAPA 1'!$B$106:$AT$171,$I89+1,J$50))</f>
        <v/>
      </c>
      <c r="K89" s="28" t="e" cm="1">
        <f t="array" ref="K89">IF(INDEX('ETAPA 1'!$B$106:$AT$171,$I89+1,K$50)=0,"",INDEX('ETAPA 1'!$B$106:$AT$171,$I89+1,K$50))</f>
        <v>#N/A</v>
      </c>
      <c r="L89" s="28" t="e" cm="1">
        <f t="array" ref="L89">IF(INDEX('ETAPA 1'!$B$106:$AT$171,$I89+1,L$50)=0,"",INDEX('ETAPA 1'!$B$106:$AT$171,$I89+1,L$50))</f>
        <v>#N/A</v>
      </c>
    </row>
    <row r="90" spans="1:12" x14ac:dyDescent="0.25">
      <c r="A90"/>
      <c r="B90"/>
      <c r="C90"/>
      <c r="D90"/>
      <c r="E90"/>
      <c r="F90"/>
      <c r="I90" s="25">
        <v>38</v>
      </c>
      <c r="J90" s="28" t="str" cm="1">
        <f t="array" ref="J90">IF(INDEX('ETAPA 1'!$B$106:$AT$171,$I90+1,J$50)=0,"",INDEX('ETAPA 1'!$B$106:$AT$171,$I90+1,J$50))</f>
        <v/>
      </c>
      <c r="K90" s="28" t="e" cm="1">
        <f t="array" ref="K90">IF(INDEX('ETAPA 1'!$B$106:$AT$171,$I90+1,K$50)=0,"",INDEX('ETAPA 1'!$B$106:$AT$171,$I90+1,K$50))</f>
        <v>#N/A</v>
      </c>
      <c r="L90" s="28" t="e" cm="1">
        <f t="array" ref="L90">IF(INDEX('ETAPA 1'!$B$106:$AT$171,$I90+1,L$50)=0,"",INDEX('ETAPA 1'!$B$106:$AT$171,$I90+1,L$50))</f>
        <v>#N/A</v>
      </c>
    </row>
    <row r="91" spans="1:12" x14ac:dyDescent="0.25">
      <c r="A91"/>
      <c r="B91"/>
      <c r="C91"/>
      <c r="D91"/>
      <c r="E91"/>
      <c r="F91"/>
      <c r="I91" s="25">
        <v>39</v>
      </c>
      <c r="J91" s="28" t="str" cm="1">
        <f t="array" ref="J91">IF(INDEX('ETAPA 1'!$B$106:$AT$171,$I91+1,J$50)=0,"",INDEX('ETAPA 1'!$B$106:$AT$171,$I91+1,J$50))</f>
        <v/>
      </c>
      <c r="K91" s="28" t="e" cm="1">
        <f t="array" ref="K91">IF(INDEX('ETAPA 1'!$B$106:$AT$171,$I91+1,K$50)=0,"",INDEX('ETAPA 1'!$B$106:$AT$171,$I91+1,K$50))</f>
        <v>#N/A</v>
      </c>
      <c r="L91" s="28" t="e" cm="1">
        <f t="array" ref="L91">IF(INDEX('ETAPA 1'!$B$106:$AT$171,$I91+1,L$50)=0,"",INDEX('ETAPA 1'!$B$106:$AT$171,$I91+1,L$50))</f>
        <v>#N/A</v>
      </c>
    </row>
    <row r="92" spans="1:12" x14ac:dyDescent="0.25">
      <c r="A92"/>
      <c r="B92"/>
      <c r="C92"/>
      <c r="D92"/>
      <c r="E92"/>
      <c r="F92"/>
      <c r="I92" s="25">
        <v>40</v>
      </c>
      <c r="J92" s="28" t="str" cm="1">
        <f t="array" ref="J92">IF(INDEX('ETAPA 1'!$B$106:$AT$171,$I92+1,J$50)=0,"",INDEX('ETAPA 1'!$B$106:$AT$171,$I92+1,J$50))</f>
        <v/>
      </c>
      <c r="K92" s="28" t="e" cm="1">
        <f t="array" ref="K92">IF(INDEX('ETAPA 1'!$B$106:$AT$171,$I92+1,K$50)=0,"",INDEX('ETAPA 1'!$B$106:$AT$171,$I92+1,K$50))</f>
        <v>#N/A</v>
      </c>
      <c r="L92" s="28" t="e" cm="1">
        <f t="array" ref="L92">IF(INDEX('ETAPA 1'!$B$106:$AT$171,$I92+1,L$50)=0,"",INDEX('ETAPA 1'!$B$106:$AT$171,$I92+1,L$50))</f>
        <v>#N/A</v>
      </c>
    </row>
    <row r="93" spans="1:12" x14ac:dyDescent="0.25">
      <c r="A93"/>
      <c r="B93"/>
      <c r="C93"/>
      <c r="D93"/>
      <c r="E93"/>
      <c r="F93"/>
      <c r="I93" s="25">
        <v>41</v>
      </c>
      <c r="J93" s="28" t="str" cm="1">
        <f t="array" ref="J93">IF(INDEX('ETAPA 1'!$B$106:$AT$171,$I93+1,J$50)=0,"",INDEX('ETAPA 1'!$B$106:$AT$171,$I93+1,J$50))</f>
        <v/>
      </c>
      <c r="K93" s="28" t="e" cm="1">
        <f t="array" ref="K93">IF(INDEX('ETAPA 1'!$B$106:$AT$171,$I93+1,K$50)=0,"",INDEX('ETAPA 1'!$B$106:$AT$171,$I93+1,K$50))</f>
        <v>#N/A</v>
      </c>
      <c r="L93" s="28" t="e" cm="1">
        <f t="array" ref="L93">IF(INDEX('ETAPA 1'!$B$106:$AT$171,$I93+1,L$50)=0,"",INDEX('ETAPA 1'!$B$106:$AT$171,$I93+1,L$50))</f>
        <v>#N/A</v>
      </c>
    </row>
    <row r="94" spans="1:12" x14ac:dyDescent="0.25">
      <c r="A94"/>
      <c r="B94"/>
      <c r="C94"/>
      <c r="D94"/>
      <c r="E94"/>
      <c r="F94"/>
      <c r="I94" s="25">
        <v>42</v>
      </c>
      <c r="J94" s="28" t="str" cm="1">
        <f t="array" ref="J94">IF(INDEX('ETAPA 1'!$B$106:$AT$171,$I94+1,J$50)=0,"",INDEX('ETAPA 1'!$B$106:$AT$171,$I94+1,J$50))</f>
        <v/>
      </c>
      <c r="K94" s="28" t="e" cm="1">
        <f t="array" ref="K94">IF(INDEX('ETAPA 1'!$B$106:$AT$171,$I94+1,K$50)=0,"",INDEX('ETAPA 1'!$B$106:$AT$171,$I94+1,K$50))</f>
        <v>#N/A</v>
      </c>
      <c r="L94" s="28" t="e" cm="1">
        <f t="array" ref="L94">IF(INDEX('ETAPA 1'!$B$106:$AT$171,$I94+1,L$50)=0,"",INDEX('ETAPA 1'!$B$106:$AT$171,$I94+1,L$50))</f>
        <v>#N/A</v>
      </c>
    </row>
    <row r="95" spans="1:12" x14ac:dyDescent="0.25">
      <c r="A95"/>
      <c r="B95"/>
      <c r="C95"/>
      <c r="D95"/>
      <c r="E95"/>
      <c r="F95"/>
      <c r="I95" s="25">
        <v>43</v>
      </c>
      <c r="J95" s="28" t="str" cm="1">
        <f t="array" ref="J95">IF(INDEX('ETAPA 1'!$B$106:$AT$171,$I95+1,J$50)=0,"",INDEX('ETAPA 1'!$B$106:$AT$171,$I95+1,J$50))</f>
        <v/>
      </c>
      <c r="K95" s="28" t="e" cm="1">
        <f t="array" ref="K95">IF(INDEX('ETAPA 1'!$B$106:$AT$171,$I95+1,K$50)=0,"",INDEX('ETAPA 1'!$B$106:$AT$171,$I95+1,K$50))</f>
        <v>#N/A</v>
      </c>
      <c r="L95" s="28" t="e" cm="1">
        <f t="array" ref="L95">IF(INDEX('ETAPA 1'!$B$106:$AT$171,$I95+1,L$50)=0,"",INDEX('ETAPA 1'!$B$106:$AT$171,$I95+1,L$50))</f>
        <v>#N/A</v>
      </c>
    </row>
    <row r="96" spans="1:12" x14ac:dyDescent="0.25">
      <c r="A96"/>
      <c r="B96"/>
      <c r="C96"/>
      <c r="D96"/>
      <c r="E96"/>
      <c r="F96"/>
      <c r="I96" s="25">
        <v>44</v>
      </c>
      <c r="J96" s="28" t="str" cm="1">
        <f t="array" ref="J96">IF(INDEX('ETAPA 1'!$B$106:$AT$171,$I96+1,J$50)=0,"",INDEX('ETAPA 1'!$B$106:$AT$171,$I96+1,J$50))</f>
        <v/>
      </c>
      <c r="K96" s="28" t="e" cm="1">
        <f t="array" ref="K96">IF(INDEX('ETAPA 1'!$B$106:$AT$171,$I96+1,K$50)=0,"",INDEX('ETAPA 1'!$B$106:$AT$171,$I96+1,K$50))</f>
        <v>#N/A</v>
      </c>
      <c r="L96" s="28" t="e" cm="1">
        <f t="array" ref="L96">IF(INDEX('ETAPA 1'!$B$106:$AT$171,$I96+1,L$50)=0,"",INDEX('ETAPA 1'!$B$106:$AT$171,$I96+1,L$50))</f>
        <v>#N/A</v>
      </c>
    </row>
    <row r="97" spans="1:21" x14ac:dyDescent="0.25">
      <c r="A97"/>
      <c r="B97"/>
      <c r="C97"/>
      <c r="D97"/>
      <c r="E97"/>
      <c r="F97"/>
      <c r="I97" s="25">
        <v>45</v>
      </c>
      <c r="J97" s="28" t="str" cm="1">
        <f t="array" ref="J97">IF(INDEX('ETAPA 1'!$B$106:$AT$171,$I97+1,J$50)=0,"",INDEX('ETAPA 1'!$B$106:$AT$171,$I97+1,J$50))</f>
        <v/>
      </c>
      <c r="K97" s="28" t="e" cm="1">
        <f t="array" ref="K97">IF(INDEX('ETAPA 1'!$B$106:$AT$171,$I97+1,K$50)=0,"",INDEX('ETAPA 1'!$B$106:$AT$171,$I97+1,K$50))</f>
        <v>#N/A</v>
      </c>
      <c r="L97" s="28" t="e" cm="1">
        <f t="array" ref="L97">IF(INDEX('ETAPA 1'!$B$106:$AT$171,$I97+1,L$50)=0,"",INDEX('ETAPA 1'!$B$106:$AT$171,$I97+1,L$50))</f>
        <v>#N/A</v>
      </c>
    </row>
    <row r="98" spans="1:21" x14ac:dyDescent="0.25">
      <c r="A98"/>
      <c r="B98"/>
      <c r="C98"/>
      <c r="D98"/>
      <c r="E98"/>
      <c r="F98"/>
    </row>
    <row r="99" spans="1:21" x14ac:dyDescent="0.25">
      <c r="A99"/>
      <c r="B99"/>
      <c r="C99"/>
      <c r="D99"/>
      <c r="E99"/>
      <c r="F99"/>
    </row>
    <row r="100" spans="1:21" x14ac:dyDescent="0.25">
      <c r="A100"/>
      <c r="B100"/>
      <c r="C100"/>
      <c r="D100"/>
      <c r="E100"/>
      <c r="F100"/>
    </row>
    <row r="101" spans="1:21" x14ac:dyDescent="0.25">
      <c r="A101"/>
      <c r="B101"/>
      <c r="C101"/>
      <c r="D101"/>
      <c r="E101"/>
      <c r="F101"/>
    </row>
    <row r="102" spans="1:21" x14ac:dyDescent="0.25">
      <c r="A102"/>
      <c r="B102"/>
      <c r="C102"/>
      <c r="D102"/>
      <c r="E102"/>
      <c r="F102"/>
    </row>
    <row r="103" spans="1:21" x14ac:dyDescent="0.25">
      <c r="A103"/>
      <c r="B103"/>
      <c r="C103"/>
      <c r="D103"/>
      <c r="E103"/>
      <c r="F103"/>
    </row>
    <row r="104" spans="1:21" x14ac:dyDescent="0.25">
      <c r="A104"/>
      <c r="B104"/>
      <c r="C104"/>
      <c r="D104"/>
      <c r="E104"/>
      <c r="F104"/>
    </row>
    <row r="105" spans="1:21" ht="12.75" x14ac:dyDescent="0.2">
      <c r="A105" s="26">
        <v>7.9651620370370369E-4</v>
      </c>
      <c r="B105" s="2">
        <v>1</v>
      </c>
      <c r="C105" s="2">
        <v>2</v>
      </c>
      <c r="D105" s="2">
        <v>3</v>
      </c>
      <c r="E105" s="2">
        <v>4</v>
      </c>
      <c r="F105" s="2">
        <v>5</v>
      </c>
      <c r="G105" s="2">
        <v>6</v>
      </c>
      <c r="H105" s="2">
        <v>7</v>
      </c>
      <c r="I105" s="2">
        <v>8</v>
      </c>
      <c r="J105" s="2">
        <v>9</v>
      </c>
      <c r="K105" s="2">
        <v>10</v>
      </c>
      <c r="L105" s="2">
        <v>11</v>
      </c>
      <c r="M105" s="2">
        <v>12</v>
      </c>
      <c r="N105" s="2">
        <v>13</v>
      </c>
      <c r="O105" s="2">
        <v>14</v>
      </c>
      <c r="P105" s="2">
        <v>15</v>
      </c>
      <c r="Q105" s="2">
        <v>16</v>
      </c>
      <c r="R105">
        <v>17</v>
      </c>
      <c r="S105">
        <v>18</v>
      </c>
      <c r="T105">
        <v>19</v>
      </c>
      <c r="U105">
        <v>20</v>
      </c>
    </row>
    <row r="106" spans="1:21" ht="30" x14ac:dyDescent="0.2">
      <c r="A106" s="4" t="s">
        <v>7</v>
      </c>
      <c r="B106" s="3" t="s">
        <v>13</v>
      </c>
      <c r="C106" s="3" t="s">
        <v>26</v>
      </c>
      <c r="D106" s="3" t="s">
        <v>15</v>
      </c>
      <c r="E106" s="3" t="s">
        <v>14</v>
      </c>
      <c r="F106" s="3" t="s">
        <v>25</v>
      </c>
      <c r="G106" s="3" t="s">
        <v>19</v>
      </c>
      <c r="H106" s="3" t="s">
        <v>20</v>
      </c>
      <c r="I106" s="3" t="s">
        <v>9</v>
      </c>
      <c r="J106" s="3" t="s">
        <v>17</v>
      </c>
      <c r="K106" s="3" t="s">
        <v>18</v>
      </c>
      <c r="L106" s="3" t="s">
        <v>27</v>
      </c>
      <c r="M106" s="3" t="s">
        <v>11</v>
      </c>
      <c r="N106" s="3" t="s">
        <v>28</v>
      </c>
      <c r="O106" s="3" t="s">
        <v>23</v>
      </c>
      <c r="P106" s="3" t="s">
        <v>24</v>
      </c>
      <c r="Q106" s="3" t="s">
        <v>16</v>
      </c>
      <c r="R106" t="s">
        <v>22</v>
      </c>
      <c r="S106" t="s">
        <v>10</v>
      </c>
      <c r="T106" t="s">
        <v>21</v>
      </c>
      <c r="U106" t="s">
        <v>29</v>
      </c>
    </row>
    <row r="107" spans="1:21" ht="12.75" x14ac:dyDescent="0.2">
      <c r="A107" s="2">
        <v>2</v>
      </c>
      <c r="B107" s="27">
        <v>1.7131896714570178E-2</v>
      </c>
      <c r="C107" s="27">
        <v>2.0909923131693334E-2</v>
      </c>
      <c r="D107" s="27">
        <v>1.8308897252212488E-2</v>
      </c>
      <c r="E107" s="27">
        <v>1.6071143143608798E-2</v>
      </c>
      <c r="F107" s="27">
        <v>3.1343088391287362E-2</v>
      </c>
      <c r="G107" s="27">
        <v>3.932053647975129E-2</v>
      </c>
      <c r="H107" s="27">
        <v>4.2575451546811353E-2</v>
      </c>
      <c r="I107" s="27">
        <v>4.7675787209927434E-2</v>
      </c>
      <c r="J107" s="27">
        <v>4.8068120722475099E-2</v>
      </c>
      <c r="K107" s="27">
        <v>3.8303375521295056E-2</v>
      </c>
      <c r="L107" s="27">
        <v>3.4191139074964703E-2</v>
      </c>
      <c r="M107" s="27">
        <v>3.2926953312312109E-2</v>
      </c>
      <c r="N107" s="27">
        <v>5.1439282756215676E-2</v>
      </c>
      <c r="O107" s="27">
        <v>4.3229340734390019E-2</v>
      </c>
      <c r="P107" s="27">
        <v>3.3609904241561142E-2</v>
      </c>
      <c r="Q107" s="1">
        <v>2.6300876211511334E-2</v>
      </c>
      <c r="R107">
        <v>3.6879350179456254E-2</v>
      </c>
      <c r="S107">
        <v>4.950667693514868E-2</v>
      </c>
      <c r="T107">
        <v>6.3296473357648375E-2</v>
      </c>
      <c r="U107">
        <v>4.9404960839303347E-2</v>
      </c>
    </row>
    <row r="108" spans="1:21" ht="12.75" x14ac:dyDescent="0.2">
      <c r="A108" s="2">
        <v>3</v>
      </c>
      <c r="B108" s="27">
        <v>1.3441055522457447E-2</v>
      </c>
      <c r="C108" s="27">
        <v>2.0619305714991553E-2</v>
      </c>
      <c r="D108" s="27">
        <v>1.3455586393292631E-2</v>
      </c>
      <c r="E108" s="27">
        <v>7.03439457126665E-2</v>
      </c>
      <c r="F108" s="27">
        <v>3.3915052529098107E-2</v>
      </c>
      <c r="G108" s="27">
        <v>3.423473168747012E-2</v>
      </c>
      <c r="H108" s="27">
        <v>3.4786904779203313E-2</v>
      </c>
      <c r="I108" s="27">
        <v>4.0424882663217955E-2</v>
      </c>
      <c r="J108" s="27">
        <v>3.2999607666487622E-2</v>
      </c>
      <c r="K108" s="27">
        <v>2.6606024499048298E-2</v>
      </c>
      <c r="L108" s="27">
        <v>2.9250642991034564E-2</v>
      </c>
      <c r="M108" s="27">
        <v>3.5673287900143708E-2</v>
      </c>
      <c r="N108" s="27">
        <v>3.1473866228803063E-2</v>
      </c>
      <c r="O108" s="27">
        <v>3.0166087853645052E-2</v>
      </c>
      <c r="P108" s="27">
        <v>2.7288975428297335E-2</v>
      </c>
      <c r="Q108" s="1">
        <v>2.3249393336142767E-2</v>
      </c>
      <c r="R108">
        <v>3.7387930658684433E-2</v>
      </c>
      <c r="S108">
        <v>3.3711620337406753E-2</v>
      </c>
      <c r="T108">
        <v>3.2345718478908547E-2</v>
      </c>
      <c r="U108">
        <v>3.0892631395399505E-2</v>
      </c>
    </row>
    <row r="109" spans="1:21" ht="12.75" x14ac:dyDescent="0.2">
      <c r="A109" s="2">
        <v>4</v>
      </c>
      <c r="B109" s="27">
        <v>9.7066217178395729E-3</v>
      </c>
      <c r="C109" s="27">
        <v>1.207515366395924E-2</v>
      </c>
      <c r="D109" s="27">
        <v>1.1522980572225774E-2</v>
      </c>
      <c r="E109" s="27">
        <v>1.9079033406472084E-2</v>
      </c>
      <c r="F109" s="27">
        <v>1.7160958456240275E-2</v>
      </c>
      <c r="G109" s="27">
        <v>1.8832008602275449E-2</v>
      </c>
      <c r="H109" s="27">
        <v>2.7027419753265922E-2</v>
      </c>
      <c r="I109" s="27">
        <v>3.5077522195905236E-2</v>
      </c>
      <c r="J109" s="27">
        <v>3.7300745433673871E-2</v>
      </c>
      <c r="K109" s="27">
        <v>3.6428893183568664E-2</v>
      </c>
      <c r="L109" s="27">
        <v>2.1680059285953068E-2</v>
      </c>
      <c r="M109" s="27">
        <v>2.8059111582557205E-2</v>
      </c>
      <c r="N109" s="27">
        <v>3.3944114270768204E-2</v>
      </c>
      <c r="O109" s="27">
        <v>4.6891120184832519E-2</v>
      </c>
      <c r="P109" s="27">
        <v>2.7201790203287047E-2</v>
      </c>
      <c r="Q109" s="1">
        <v>2.5036690448858461E-2</v>
      </c>
      <c r="R109">
        <v>3.1575582324648813E-2</v>
      </c>
      <c r="S109">
        <v>2.4644356936311208E-2</v>
      </c>
      <c r="T109">
        <v>5.6031037940103848E-2</v>
      </c>
      <c r="U109">
        <v>5.5595111815051175E-2</v>
      </c>
    </row>
    <row r="110" spans="1:21" ht="12.75" x14ac:dyDescent="0.2">
      <c r="A110" s="2">
        <v>5</v>
      </c>
      <c r="B110" s="27">
        <v>1.1784536247257322E-2</v>
      </c>
      <c r="C110" s="27">
        <v>1.5170229151833086E-2</v>
      </c>
      <c r="D110" s="27">
        <v>1.5330068731019025E-2</v>
      </c>
      <c r="E110" s="27">
        <v>1.6826748427033213E-2</v>
      </c>
      <c r="F110" s="27">
        <v>1.811999593135618E-2</v>
      </c>
      <c r="G110" s="27">
        <v>1.6419884043650773E-2</v>
      </c>
      <c r="H110" s="27">
        <v>2.22031706360163E-2</v>
      </c>
      <c r="I110" s="27">
        <v>5.7033668027724763E-2</v>
      </c>
      <c r="J110" s="27">
        <v>3.4728781295863126E-2</v>
      </c>
      <c r="K110" s="27">
        <v>5.00733808977172E-2</v>
      </c>
      <c r="L110" s="27">
        <v>4.7762972434937996E-2</v>
      </c>
      <c r="M110" s="27">
        <v>6.7248870224792659E-2</v>
      </c>
      <c r="N110" s="27">
        <v>5.7716618956974067E-2</v>
      </c>
      <c r="O110" s="27">
        <v>7.9454801726267607E-2</v>
      </c>
      <c r="P110" s="27">
        <v>5.2950493323065048E-2</v>
      </c>
      <c r="Q110" s="1">
        <v>5.83559772737181E-2</v>
      </c>
      <c r="R110">
        <v>2.6562431886542882E-2</v>
      </c>
      <c r="S110">
        <v>4.5205539167962432E-2</v>
      </c>
      <c r="T110">
        <v>8.0893357938941188E-2</v>
      </c>
      <c r="U110">
        <v>0.170795855795638</v>
      </c>
    </row>
    <row r="111" spans="1:21" ht="12.75" x14ac:dyDescent="0.2">
      <c r="A111" s="2">
        <v>6</v>
      </c>
      <c r="B111" s="27">
        <v>1.281622807654874E-2</v>
      </c>
      <c r="C111" s="27">
        <v>2.7419753265813314E-2</v>
      </c>
      <c r="D111" s="27">
        <v>2.4368270390444612E-2</v>
      </c>
      <c r="E111" s="27">
        <v>3.397317601243844E-2</v>
      </c>
      <c r="F111" s="27">
        <v>3.4786904779203313E-2</v>
      </c>
      <c r="G111" s="27">
        <v>2.4891381740507708E-2</v>
      </c>
      <c r="H111" s="27">
        <v>2.1970676702654714E-2</v>
      </c>
      <c r="I111" s="27">
        <v>1.9442305177349378E-2</v>
      </c>
      <c r="J111" s="27">
        <v>3.3813336433252503E-2</v>
      </c>
      <c r="K111" s="27">
        <v>2.1403972740086333E-2</v>
      </c>
      <c r="L111" s="27">
        <v>2.7826617649195754E-2</v>
      </c>
      <c r="M111" s="27">
        <v>3.195338496636102E-2</v>
      </c>
      <c r="N111" s="27">
        <v>2.0081663494093269E-2</v>
      </c>
      <c r="O111" s="27">
        <v>3.8129005071273939E-2</v>
      </c>
      <c r="P111" s="27">
        <v>2.0532120489980991E-2</v>
      </c>
      <c r="Q111" s="1">
        <v>3.4801435650038501E-2</v>
      </c>
      <c r="R111">
        <v>2.8989087316002877E-2</v>
      </c>
      <c r="S111">
        <v>2.3714381202865398E-2</v>
      </c>
      <c r="T111">
        <v>3.2665397637280422E-2</v>
      </c>
      <c r="U111">
        <v>1.9979947398247523E-2</v>
      </c>
    </row>
    <row r="112" spans="1:21" ht="12.75" x14ac:dyDescent="0.2">
      <c r="A112" s="2">
        <v>7</v>
      </c>
      <c r="B112" s="27">
        <v>7.1927810633691525E-3</v>
      </c>
      <c r="C112" s="27">
        <v>1.7771255031314069E-2</v>
      </c>
      <c r="D112" s="27">
        <v>1.5736933114401466E-2</v>
      </c>
      <c r="E112" s="27">
        <v>3.8477745971316049E-2</v>
      </c>
      <c r="F112" s="27">
        <v>3.5644226158473749E-2</v>
      </c>
      <c r="G112" s="27">
        <v>4.5292724392972994E-2</v>
      </c>
      <c r="H112" s="27">
        <v>2.2333948473532143E-2</v>
      </c>
      <c r="I112" s="27">
        <v>3.1996977578866437E-2</v>
      </c>
      <c r="J112" s="27">
        <v>4.3955884276144747E-2</v>
      </c>
      <c r="K112" s="27">
        <v>3.7286214562838822E-2</v>
      </c>
      <c r="L112" s="27">
        <v>2.4164838198753254E-2</v>
      </c>
      <c r="M112" s="27">
        <v>2.7550531103329019E-2</v>
      </c>
      <c r="N112" s="27">
        <v>3.3188508987343518E-2</v>
      </c>
      <c r="O112" s="27">
        <v>4.1500167105014515E-2</v>
      </c>
      <c r="P112" s="27">
        <v>3.574594225431936E-2</v>
      </c>
      <c r="Q112" s="1">
        <v>1.835248986471763E-2</v>
      </c>
      <c r="R112">
        <v>2.9526729536901022E-2</v>
      </c>
      <c r="S112">
        <v>3.2418372833083922E-2</v>
      </c>
      <c r="T112">
        <v>3.8317906392130244E-2</v>
      </c>
      <c r="U112">
        <v>1.8715761635594925E-2</v>
      </c>
    </row>
    <row r="113" spans="1:21" ht="12.75" x14ac:dyDescent="0.2">
      <c r="A113" s="2">
        <v>8</v>
      </c>
      <c r="B113" s="27">
        <v>8.3697816010113255E-3</v>
      </c>
      <c r="C113" s="27">
        <v>1.4080413839201339E-2</v>
      </c>
      <c r="D113" s="27">
        <v>1.3194030718260948E-2</v>
      </c>
      <c r="E113" s="27">
        <v>1.6260044464464697E-2</v>
      </c>
      <c r="F113" s="27">
        <v>1.7306267164591303E-2</v>
      </c>
      <c r="G113" s="27">
        <v>1.7378921518766677E-2</v>
      </c>
      <c r="H113" s="27">
        <v>2.6678678853223677E-2</v>
      </c>
      <c r="I113" s="27">
        <v>2.8858309478487172E-2</v>
      </c>
      <c r="J113" s="27">
        <v>2.7536000232494109E-2</v>
      </c>
      <c r="K113" s="27">
        <v>2.7666778070009813E-2</v>
      </c>
      <c r="L113" s="27">
        <v>2.7071012365771068E-2</v>
      </c>
      <c r="M113" s="27">
        <v>3.4786904779203313E-2</v>
      </c>
      <c r="N113" s="27">
        <v>2.7579592844999251E-2</v>
      </c>
      <c r="O113" s="27">
        <v>2.9555791278571254E-2</v>
      </c>
      <c r="P113" s="27">
        <v>3.1822607128845173E-2</v>
      </c>
      <c r="Q113" s="1">
        <v>2.7172728461616814E-2</v>
      </c>
      <c r="R113">
        <v>3.6545140150249324E-2</v>
      </c>
      <c r="S113">
        <v>4.2546389805141117E-2</v>
      </c>
      <c r="T113">
        <v>5.3807814702335074E-2</v>
      </c>
      <c r="U113">
        <v>2.6925703657420176E-2</v>
      </c>
    </row>
    <row r="114" spans="1:21" ht="12.75" x14ac:dyDescent="0.2">
      <c r="A114" s="2">
        <v>9</v>
      </c>
      <c r="B114" s="27">
        <v>6.4952992632849316E-3</v>
      </c>
      <c r="C114" s="27">
        <v>1.3964166872520681E-2</v>
      </c>
      <c r="D114" s="27">
        <v>1.604208140193843E-2</v>
      </c>
      <c r="E114" s="27">
        <v>1.2409363693166302E-2</v>
      </c>
      <c r="F114" s="27">
        <v>1.2191400630639761E-2</v>
      </c>
      <c r="G114" s="27">
        <v>1.6129266626949128E-2</v>
      </c>
      <c r="H114" s="27">
        <v>1.8265304639707072E-2</v>
      </c>
      <c r="I114" s="27">
        <v>3.5237361775091174E-2</v>
      </c>
      <c r="J114" s="27">
        <v>3.0790915299554165E-2</v>
      </c>
      <c r="K114" s="27">
        <v>3.0747322687048748E-2</v>
      </c>
      <c r="L114" s="27">
        <v>3.0747322687048748E-2</v>
      </c>
      <c r="M114" s="27">
        <v>4.6920181926502887E-2</v>
      </c>
      <c r="N114" s="27">
        <v>6.421191822025886E-2</v>
      </c>
      <c r="O114" s="27">
        <v>3.9378659963091624E-2</v>
      </c>
      <c r="P114" s="27">
        <v>3.8143535942109119E-2</v>
      </c>
      <c r="Q114" s="1">
        <v>3.599296705851586E-2</v>
      </c>
      <c r="R114">
        <v>2.7724901553350008E-2</v>
      </c>
      <c r="S114">
        <v>7.7522195905200611E-2</v>
      </c>
      <c r="T114">
        <v>3.6298115346052685E-2</v>
      </c>
      <c r="U114">
        <v>2.877112425347661E-2</v>
      </c>
    </row>
    <row r="115" spans="1:21" ht="12.75" x14ac:dyDescent="0.2">
      <c r="A115" s="2">
        <v>10</v>
      </c>
      <c r="B115" s="27">
        <v>5.4345456923235533E-3</v>
      </c>
      <c r="C115" s="27">
        <v>1.0186140455397525E-2</v>
      </c>
      <c r="D115" s="27">
        <v>1.0171609584562341E-2</v>
      </c>
      <c r="E115" s="27">
        <v>1.4821488251791113E-2</v>
      </c>
      <c r="F115" s="27">
        <v>1.5664278760226087E-2</v>
      </c>
      <c r="G115" s="27">
        <v>1.6899402781208862E-2</v>
      </c>
      <c r="H115" s="27">
        <v>2.0212441331609113E-2</v>
      </c>
      <c r="I115" s="27">
        <v>2.1534750577602176E-2</v>
      </c>
      <c r="J115" s="27">
        <v>2.6184629244830674E-2</v>
      </c>
      <c r="K115" s="27">
        <v>2.6358999694851528E-2</v>
      </c>
      <c r="L115" s="27">
        <v>2.852409944928011E-2</v>
      </c>
      <c r="M115" s="27">
        <v>2.9526729536901022E-2</v>
      </c>
      <c r="N115" s="27">
        <v>3.7155436725322982E-2</v>
      </c>
      <c r="O115" s="27">
        <v>3.8448684229645813E-2</v>
      </c>
      <c r="P115" s="27">
        <v>0.13520975312050459</v>
      </c>
      <c r="Q115" s="1">
        <v>0.18025545270928095</v>
      </c>
      <c r="R115">
        <v>7.9382147372092093E-2</v>
      </c>
      <c r="S115">
        <v>4.1442043621674189E-2</v>
      </c>
      <c r="T115">
        <v>5.4171086473212365E-2</v>
      </c>
      <c r="U115">
        <v>0.17872971127159651</v>
      </c>
    </row>
    <row r="116" spans="1:21" ht="12.75" x14ac:dyDescent="0.2">
      <c r="A116" s="2">
        <v>11</v>
      </c>
      <c r="B116" s="27">
        <v>5.0858047922810344E-3</v>
      </c>
      <c r="C116" s="27">
        <v>1.0927214867987027E-2</v>
      </c>
      <c r="D116" s="27">
        <v>1.1130647059678382E-2</v>
      </c>
      <c r="E116" s="27">
        <v>1.6899402781208862E-2</v>
      </c>
      <c r="F116" s="27">
        <v>1.6841279297868397E-2</v>
      </c>
      <c r="G116" s="27">
        <v>1.8817477731440671E-2</v>
      </c>
      <c r="H116" s="27">
        <v>2.4310146907104146E-2</v>
      </c>
      <c r="I116" s="27">
        <v>2.5821357473953518E-2</v>
      </c>
      <c r="J116" s="27">
        <v>2.5138406544704207E-2</v>
      </c>
      <c r="K116" s="27">
        <v>2.603932053647965E-2</v>
      </c>
      <c r="L116" s="27">
        <v>2.3089553756956691E-2</v>
      </c>
      <c r="M116" s="27">
        <v>1.6172859239454138E-2</v>
      </c>
      <c r="N116" s="27">
        <v>2.2275824990191814E-2</v>
      </c>
      <c r="O116" s="27">
        <v>2.5952135311469088E-2</v>
      </c>
      <c r="P116" s="27">
        <v>2.1970676702654714E-2</v>
      </c>
      <c r="Q116" s="1">
        <v>2.8248012903413375E-2</v>
      </c>
      <c r="R116">
        <v>2.9366889957715355E-2</v>
      </c>
      <c r="S116">
        <v>3.2854298958136734E-2</v>
      </c>
      <c r="T116">
        <v>4.0831747046600662E-2</v>
      </c>
      <c r="U116">
        <v>4.2677167642656826E-2</v>
      </c>
    </row>
    <row r="117" spans="1:21" ht="12.75" x14ac:dyDescent="0.2">
      <c r="A117" s="2">
        <v>12</v>
      </c>
      <c r="B117" s="27">
        <v>6.0739040090673083E-3</v>
      </c>
      <c r="C117" s="27">
        <v>1.2365771080660885E-2</v>
      </c>
      <c r="D117" s="27">
        <v>1.1711881893081946E-2</v>
      </c>
      <c r="E117" s="27">
        <v>1.0607535709615014E-2</v>
      </c>
      <c r="F117" s="27">
        <v>1.6812217556198029E-2</v>
      </c>
      <c r="G117" s="27">
        <v>2.4557171711300646E-2</v>
      </c>
      <c r="H117" s="27">
        <v>1.5533500922710381E-2</v>
      </c>
      <c r="I117" s="27">
        <v>3.0078902628634625E-2</v>
      </c>
      <c r="J117" s="27">
        <v>2.6823987561574565E-2</v>
      </c>
      <c r="K117" s="27">
        <v>3.4147546462459565E-2</v>
      </c>
      <c r="L117" s="27">
        <v>2.2159578023511019E-2</v>
      </c>
      <c r="M117" s="27">
        <v>1.8178119414696509E-2</v>
      </c>
      <c r="N117" s="27">
        <v>2.1040700969208903E-2</v>
      </c>
      <c r="O117" s="27">
        <v>2.7536000232494109E-2</v>
      </c>
      <c r="P117" s="27">
        <v>2.7739432424185192E-2</v>
      </c>
      <c r="Q117" s="1">
        <v>2.0808207035847587E-2</v>
      </c>
      <c r="R117">
        <v>2.4048591232072734E-2</v>
      </c>
      <c r="S117">
        <v>2.9090803411848488E-2</v>
      </c>
      <c r="T117">
        <v>3.7518708496200141E-2</v>
      </c>
      <c r="U117">
        <v>2.5879480957293984E-2</v>
      </c>
    </row>
    <row r="118" spans="1:21" ht="12.75" x14ac:dyDescent="0.2">
      <c r="A118" s="2">
        <v>13</v>
      </c>
      <c r="B118" s="27">
        <v>7.6722998009272408E-3</v>
      </c>
      <c r="C118" s="27">
        <v>1.1900783213938117E-2</v>
      </c>
      <c r="D118" s="27">
        <v>1.1566573184731055E-2</v>
      </c>
      <c r="E118" s="27">
        <v>1.1886252343102931E-2</v>
      </c>
      <c r="F118" s="27">
        <v>1.3688080326653949E-2</v>
      </c>
      <c r="G118" s="27">
        <v>2.118600967755993E-2</v>
      </c>
      <c r="H118" s="27">
        <v>1.5518970051875197E-2</v>
      </c>
      <c r="I118" s="27">
        <v>2.7361629782472984E-2</v>
      </c>
      <c r="J118" s="27">
        <v>3.8463215100481001E-2</v>
      </c>
      <c r="K118" s="27">
        <v>3.4133015591624377E-2</v>
      </c>
      <c r="L118" s="27">
        <v>2.9584853020241487E-2</v>
      </c>
      <c r="M118" s="27">
        <v>3.8361499004635251E-2</v>
      </c>
      <c r="N118" s="27">
        <v>4.3796044696958671E-2</v>
      </c>
      <c r="O118" s="27">
        <v>2.7928333745041362E-2</v>
      </c>
      <c r="P118" s="27">
        <v>2.4222961682093584E-2</v>
      </c>
      <c r="Q118" s="1">
        <v>1.7378921518766677E-2</v>
      </c>
      <c r="R118">
        <v>2.7521469361658925E-2</v>
      </c>
      <c r="S118">
        <v>2.8858309478487172E-2</v>
      </c>
      <c r="T118">
        <v>5.0160566122727762E-2</v>
      </c>
      <c r="U118">
        <v>0.23384530434908959</v>
      </c>
    </row>
    <row r="119" spans="1:21" ht="12.75" x14ac:dyDescent="0.2">
      <c r="A119" s="2">
        <v>14</v>
      </c>
      <c r="B119" s="27">
        <v>8.8057077260641336E-3</v>
      </c>
      <c r="C119" s="27">
        <v>1.6681439718682321E-2</v>
      </c>
      <c r="D119" s="27">
        <v>2.149115796509676E-2</v>
      </c>
      <c r="E119" s="27">
        <v>1.3092314622415202E-2</v>
      </c>
      <c r="F119" s="27">
        <v>1.5010389572647147E-2</v>
      </c>
      <c r="G119" s="27">
        <v>2.3641726848690023E-2</v>
      </c>
      <c r="H119" s="27">
        <v>1.8454205960563241E-2</v>
      </c>
      <c r="I119" s="27">
        <v>1.8846539473110633E-2</v>
      </c>
      <c r="J119" s="27">
        <v>2.0691960069166928E-2</v>
      </c>
      <c r="K119" s="27">
        <v>1.6725032331187738E-2</v>
      </c>
      <c r="L119" s="27">
        <v>1.9863700431566867E-2</v>
      </c>
      <c r="M119" s="27">
        <v>2.4295616036268963E-2</v>
      </c>
      <c r="N119" s="27">
        <v>2.492044348217794E-2</v>
      </c>
      <c r="O119" s="27">
        <v>2.715819759078163E-2</v>
      </c>
      <c r="P119" s="27">
        <v>2.5559801798921696E-2</v>
      </c>
      <c r="Q119" s="1">
        <v>2.4222961682093584E-2</v>
      </c>
      <c r="R119">
        <v>2.380156642787596E-2</v>
      </c>
      <c r="S119">
        <v>2.7114604978276485E-2</v>
      </c>
      <c r="T119">
        <v>3.9276943867245874E-2</v>
      </c>
      <c r="U119">
        <v>6.3252880745143097E-2</v>
      </c>
    </row>
    <row r="120" spans="1:21" ht="12.75" x14ac:dyDescent="0.2">
      <c r="A120" s="2">
        <v>15</v>
      </c>
      <c r="B120" s="27">
        <v>2.9933593920283734E-3</v>
      </c>
      <c r="C120" s="27">
        <v>8.9800781760852565E-3</v>
      </c>
      <c r="D120" s="27">
        <v>9.2416338511168046E-3</v>
      </c>
      <c r="E120" s="27">
        <v>1.9093564277307132E-2</v>
      </c>
      <c r="F120" s="27">
        <v>1.8207181156366742E-2</v>
      </c>
      <c r="G120" s="27">
        <v>2.3467356398668898E-2</v>
      </c>
      <c r="H120" s="27">
        <v>1.8483267702233339E-2</v>
      </c>
      <c r="I120" s="27">
        <v>2.2217701506851484E-2</v>
      </c>
      <c r="J120" s="27">
        <v>2.2464726311047713E-2</v>
      </c>
      <c r="K120" s="27">
        <v>2.3569072494514644E-2</v>
      </c>
      <c r="L120" s="27">
        <v>2.1650997544282836E-2</v>
      </c>
      <c r="M120" s="27">
        <v>2.3118615498626923E-2</v>
      </c>
      <c r="N120" s="27">
        <v>2.522559176971477E-2</v>
      </c>
      <c r="O120" s="27">
        <v>2.7332568040802616E-2</v>
      </c>
      <c r="P120" s="27">
        <v>2.7216321074121957E-2</v>
      </c>
      <c r="Q120" s="1">
        <v>2.5007628707188503E-2</v>
      </c>
      <c r="R120">
        <v>2.0401342652465147E-2</v>
      </c>
      <c r="S120">
        <v>3.2592743283104776E-2</v>
      </c>
      <c r="T120">
        <v>5.4781383048286163E-2</v>
      </c>
      <c r="U120">
        <v>4.3258402476060387E-2</v>
      </c>
    </row>
    <row r="121" spans="1:21" ht="12.75" x14ac:dyDescent="0.2">
      <c r="A121" s="2">
        <v>16</v>
      </c>
      <c r="B121" s="27">
        <v>5.59438527150922E-3</v>
      </c>
      <c r="C121" s="27">
        <v>2.6097444019820115E-2</v>
      </c>
      <c r="D121" s="27">
        <v>3.7504177625364954E-2</v>
      </c>
      <c r="E121" s="27">
        <v>1.2482018047341678E-2</v>
      </c>
      <c r="F121" s="27">
        <v>1.6783155814528068E-2</v>
      </c>
      <c r="G121" s="27">
        <v>2.5806826603118331E-2</v>
      </c>
      <c r="H121" s="27">
        <v>2.9221581249364192E-2</v>
      </c>
      <c r="I121" s="27">
        <v>2.226129411935663E-2</v>
      </c>
      <c r="J121" s="27">
        <v>2.740522239497813E-2</v>
      </c>
      <c r="K121" s="27">
        <v>3.1052470974585442E-2</v>
      </c>
      <c r="L121" s="27">
        <v>2.9454075182725917E-2</v>
      </c>
      <c r="M121" s="27">
        <v>1.8948255568956244E-2</v>
      </c>
      <c r="N121" s="27">
        <v>2.1665528415117884E-2</v>
      </c>
      <c r="O121" s="27">
        <v>2.7826617649195754E-2</v>
      </c>
      <c r="P121" s="27">
        <v>2.2900652436100385E-2</v>
      </c>
      <c r="Q121" s="1">
        <v>2.3569072494514644E-2</v>
      </c>
      <c r="R121">
        <v>1.9791046077391489E-2</v>
      </c>
      <c r="S121">
        <v>3.0151556982810003E-2</v>
      </c>
      <c r="T121">
        <v>3.7867449396242391E-2</v>
      </c>
      <c r="U121">
        <v>2.3932344265391939E-2</v>
      </c>
    </row>
    <row r="122" spans="1:21" ht="12.75" x14ac:dyDescent="0.2">
      <c r="A122" s="2">
        <v>17</v>
      </c>
      <c r="B122" s="27">
        <v>9.9391156512010255E-3</v>
      </c>
      <c r="C122" s="27">
        <v>2.0386811781630237E-2</v>
      </c>
      <c r="D122" s="27">
        <v>1.5170229151833086E-2</v>
      </c>
      <c r="E122" s="27">
        <v>1.3005129397404776E-2</v>
      </c>
      <c r="F122" s="27">
        <v>1.5039451314317245E-2</v>
      </c>
      <c r="G122" s="27">
        <v>2.3075022886121507E-2</v>
      </c>
      <c r="H122" s="27">
        <v>1.6797686685363116E-2</v>
      </c>
      <c r="I122" s="27">
        <v>2.42084308112584E-2</v>
      </c>
      <c r="J122" s="27">
        <v>2.4687949548816489E-2</v>
      </c>
      <c r="K122" s="27">
        <v>3.2316656737238311E-2</v>
      </c>
      <c r="L122" s="27">
        <v>2.6620555369883211E-2</v>
      </c>
      <c r="M122" s="27">
        <v>2.3162208111132204E-2</v>
      </c>
      <c r="N122" s="27">
        <v>2.0270564814949443E-2</v>
      </c>
      <c r="O122" s="27">
        <v>3.4016768624943586E-2</v>
      </c>
      <c r="P122" s="27">
        <v>2.5995727923974504E-2</v>
      </c>
      <c r="Q122" s="1">
        <v>2.2508318923553129E-2</v>
      </c>
      <c r="R122">
        <v>2.5152937415539256E-2</v>
      </c>
      <c r="S122">
        <v>3.3551780758220816E-2</v>
      </c>
      <c r="T122">
        <v>4.1761722780046202E-2</v>
      </c>
      <c r="U122">
        <v>1.9732922594051024E-2</v>
      </c>
    </row>
    <row r="123" spans="1:21" ht="12.75" x14ac:dyDescent="0.2">
      <c r="A123" s="2">
        <v>18</v>
      </c>
      <c r="B123" s="27">
        <v>6.7859166799867131E-3</v>
      </c>
      <c r="C123" s="27">
        <v>1.7451575872942191E-2</v>
      </c>
      <c r="D123" s="27">
        <v>1.0665659192955342E-2</v>
      </c>
      <c r="E123" s="27">
        <v>1.2598265014022336E-2</v>
      </c>
      <c r="F123" s="27">
        <v>1.3470117264127817E-2</v>
      </c>
      <c r="G123" s="27">
        <v>1.9355119952338681E-2</v>
      </c>
      <c r="H123" s="27">
        <v>1.5417253956029588E-2</v>
      </c>
      <c r="I123" s="27">
        <v>2.1912553219314519E-2</v>
      </c>
      <c r="J123" s="27">
        <v>2.6809456690739381E-2</v>
      </c>
      <c r="K123" s="27">
        <v>2.0357750039959866E-2</v>
      </c>
      <c r="L123" s="27">
        <v>1.835248986471763E-2</v>
      </c>
      <c r="M123" s="27">
        <v>2.675133320739919E-2</v>
      </c>
      <c r="N123" s="27">
        <v>2.5094813932198926E-2</v>
      </c>
      <c r="O123" s="27">
        <v>2.8349728999258986E-2</v>
      </c>
      <c r="P123" s="27">
        <v>2.7332568040802616E-2</v>
      </c>
      <c r="Q123" s="1">
        <v>1.8047341577180801E-2</v>
      </c>
      <c r="R123">
        <v>3.5687818770978895E-2</v>
      </c>
      <c r="S123">
        <v>4.0308635696537296E-2</v>
      </c>
      <c r="T123">
        <v>3.8477745971316049E-2</v>
      </c>
      <c r="U123">
        <v>1.9587613885700135E-2</v>
      </c>
    </row>
    <row r="124" spans="1:21" ht="12.75" x14ac:dyDescent="0.2">
      <c r="A124" s="2">
        <v>19</v>
      </c>
      <c r="B124" s="27">
        <v>0</v>
      </c>
      <c r="C124" s="27">
        <v>6.9602871300076998E-3</v>
      </c>
      <c r="D124" s="27">
        <v>7.483398480070934E-3</v>
      </c>
      <c r="E124" s="27">
        <v>1.7989218093840336E-2</v>
      </c>
      <c r="F124" s="27">
        <v>2.8277074645083337E-2</v>
      </c>
      <c r="G124" s="27">
        <v>2.0604774844156369E-2</v>
      </c>
      <c r="H124" s="27">
        <v>1.9020909923131754E-2</v>
      </c>
      <c r="I124" s="27">
        <v>2.0909923131693334E-2</v>
      </c>
      <c r="J124" s="27">
        <v>2.9802816082767893E-2</v>
      </c>
      <c r="K124" s="27">
        <v>2.603932053647965E-2</v>
      </c>
      <c r="L124" s="27">
        <v>3.4903151745884112E-2</v>
      </c>
      <c r="M124" s="27">
        <v>1.9994478269082711E-2</v>
      </c>
      <c r="N124" s="27">
        <v>2.4266554294598865E-2</v>
      </c>
      <c r="O124" s="27">
        <v>3.1415742745462737E-2</v>
      </c>
      <c r="P124" s="27">
        <v>2.7114604978276485E-2</v>
      </c>
      <c r="Q124" s="1">
        <v>2.3205800723637485E-2</v>
      </c>
      <c r="R124">
        <v>2.3467356398668898E-2</v>
      </c>
      <c r="S124">
        <v>1.9514959531524757E-2</v>
      </c>
      <c r="T124">
        <v>4.1485636234179606E-2</v>
      </c>
      <c r="U124">
        <v>3.4220200816634939E-2</v>
      </c>
    </row>
    <row r="125" spans="1:21" ht="12.75" x14ac:dyDescent="0.2">
      <c r="A125" s="2">
        <v>20</v>
      </c>
      <c r="B125" s="27">
        <v>2.397593687789763E-3</v>
      </c>
      <c r="C125" s="27">
        <v>1.432743864339784E-2</v>
      </c>
      <c r="D125" s="27">
        <v>1.2656388497362529E-2</v>
      </c>
      <c r="E125" s="27">
        <v>1.0694720934625711E-2</v>
      </c>
      <c r="F125" s="27">
        <v>2.3845159040381241E-2</v>
      </c>
      <c r="G125" s="27">
        <v>2.2217701506851484E-2</v>
      </c>
      <c r="H125" s="27">
        <v>2.1607404931777555E-2</v>
      </c>
      <c r="I125" s="27">
        <v>2.1810837123468773E-2</v>
      </c>
      <c r="J125" s="27">
        <v>2.7143666719946582E-2</v>
      </c>
      <c r="K125" s="27">
        <v>2.6736802336564142E-2</v>
      </c>
      <c r="L125" s="27">
        <v>2.5864950086458796E-2</v>
      </c>
      <c r="M125" s="27">
        <v>1.9878231302402051E-2</v>
      </c>
      <c r="N125" s="27">
        <v>1.8599514668914133E-2</v>
      </c>
      <c r="O125" s="27">
        <v>3.5557040933463187E-2</v>
      </c>
      <c r="P125" s="27">
        <v>5.0843517051976934E-2</v>
      </c>
      <c r="Q125" s="1">
        <v>3.1924323224690923E-2</v>
      </c>
      <c r="R125">
        <v>6.5461573112076551E-2</v>
      </c>
      <c r="S125">
        <v>0.14615149885932666</v>
      </c>
      <c r="T125">
        <v>3.8332437262965022E-2</v>
      </c>
      <c r="U125">
        <v>2.5908542698964077E-2</v>
      </c>
    </row>
    <row r="126" spans="1:21" ht="12.75" x14ac:dyDescent="0.2">
      <c r="A126" s="2">
        <v>21</v>
      </c>
      <c r="B126" s="27">
        <v>3.8942733838039497E-3</v>
      </c>
      <c r="C126" s="27">
        <v>1.0723782676295807E-2</v>
      </c>
      <c r="D126" s="27">
        <v>1.5039451314317245E-2</v>
      </c>
      <c r="E126" s="27">
        <v>1.8250773768872023E-2</v>
      </c>
      <c r="F126" s="27">
        <v>2.149115796509676E-2</v>
      </c>
      <c r="G126" s="27">
        <v>1.9456836048184427E-2</v>
      </c>
      <c r="H126" s="27">
        <v>1.9122626018977365E-2</v>
      </c>
      <c r="I126" s="27">
        <v>2.3830628169546193E-2</v>
      </c>
      <c r="J126" s="27">
        <v>2.9788285211932709E-2</v>
      </c>
      <c r="K126" s="27">
        <v>2.8480506836774829E-2</v>
      </c>
      <c r="L126" s="27">
        <v>2.8160827678402677E-2</v>
      </c>
      <c r="M126" s="27">
        <v>1.7756724160478885E-2</v>
      </c>
      <c r="N126" s="27">
        <v>1.9195280373152879E-2</v>
      </c>
      <c r="O126" s="27">
        <v>2.7986457228381691E-2</v>
      </c>
      <c r="P126" s="27">
        <v>2.1680059285953068E-2</v>
      </c>
      <c r="Q126" s="1">
        <v>2.6809456690739381E-2</v>
      </c>
      <c r="R126">
        <v>2.1462096223426798E-2</v>
      </c>
      <c r="S126">
        <v>4.3040439413534123E-2</v>
      </c>
      <c r="T126">
        <v>3.9378659963091624E-2</v>
      </c>
      <c r="U126">
        <v>2.0561182231651359E-2</v>
      </c>
    </row>
    <row r="127" spans="1:21" ht="12.75" x14ac:dyDescent="0.2">
      <c r="A127" s="2">
        <v>22</v>
      </c>
      <c r="B127" s="27">
        <v>5.550792659004075E-3</v>
      </c>
      <c r="C127" s="27">
        <v>1.764047719379809E-2</v>
      </c>
      <c r="D127" s="27">
        <v>1.6332698818640211E-2</v>
      </c>
      <c r="E127" s="27">
        <v>1.6303637076970114E-2</v>
      </c>
      <c r="F127" s="27">
        <v>2.226129411935663E-2</v>
      </c>
      <c r="G127" s="27">
        <v>2.1098824452549503E-2</v>
      </c>
      <c r="H127" s="27">
        <v>3.824525203795473E-2</v>
      </c>
      <c r="I127" s="27">
        <v>2.2711751115244486E-2</v>
      </c>
      <c r="J127" s="27">
        <v>3.5092053066740417E-2</v>
      </c>
      <c r="K127" s="27">
        <v>4.2749821996832478E-2</v>
      </c>
      <c r="L127" s="27">
        <v>4.2735291125997291E-2</v>
      </c>
      <c r="M127" s="27">
        <v>3.8099943329603703E-2</v>
      </c>
      <c r="N127" s="27">
        <v>3.2825237216466359E-2</v>
      </c>
      <c r="O127" s="27">
        <v>3.5818596608494735E-2</v>
      </c>
      <c r="P127" s="27">
        <v>4.6382539705604603E-2</v>
      </c>
      <c r="Q127" s="1">
        <v>4.1732661038376105E-2</v>
      </c>
      <c r="R127">
        <v>3.9640215638123311E-2</v>
      </c>
      <c r="S127">
        <v>5.1700838431247224E-2</v>
      </c>
      <c r="T127">
        <v>8.0835234455600993E-2</v>
      </c>
      <c r="U127">
        <v>-1</v>
      </c>
    </row>
    <row r="128" spans="1:21" ht="12.75" x14ac:dyDescent="0.2">
      <c r="A128" s="2"/>
      <c r="B128" s="27"/>
      <c r="C128" s="27"/>
      <c r="D128" s="27"/>
      <c r="E128" s="27"/>
      <c r="F128" s="27"/>
      <c r="G128" s="27"/>
      <c r="H128" s="27"/>
      <c r="I128" s="27"/>
      <c r="J128" s="27"/>
      <c r="K128" s="27"/>
      <c r="L128" s="27"/>
      <c r="M128" s="27"/>
      <c r="N128" s="27"/>
      <c r="O128" s="27"/>
      <c r="P128" s="27"/>
      <c r="Q128" s="1"/>
    </row>
    <row r="129" spans="1:17" ht="12.75" x14ac:dyDescent="0.2">
      <c r="A129" s="2"/>
      <c r="B129" s="27"/>
      <c r="C129" s="27"/>
      <c r="D129" s="27"/>
      <c r="E129" s="27"/>
      <c r="F129" s="27"/>
      <c r="G129" s="27"/>
      <c r="H129" s="27"/>
      <c r="I129" s="27"/>
      <c r="J129" s="27"/>
      <c r="K129" s="27"/>
      <c r="L129" s="27"/>
      <c r="M129" s="27"/>
      <c r="N129" s="27"/>
      <c r="O129" s="27"/>
      <c r="P129" s="27"/>
      <c r="Q129" s="1"/>
    </row>
    <row r="130" spans="1:17" ht="12.75" x14ac:dyDescent="0.2">
      <c r="A130" s="2"/>
      <c r="B130" s="27"/>
      <c r="C130" s="27"/>
      <c r="D130" s="27"/>
      <c r="E130" s="27"/>
      <c r="F130" s="27"/>
      <c r="G130" s="27"/>
      <c r="H130" s="27"/>
      <c r="I130" s="27"/>
      <c r="J130" s="27"/>
      <c r="K130" s="27"/>
      <c r="L130" s="27"/>
      <c r="M130" s="27"/>
      <c r="N130" s="27"/>
      <c r="O130" s="27"/>
      <c r="P130" s="27"/>
      <c r="Q130" s="1"/>
    </row>
    <row r="131" spans="1:17" ht="12.75" x14ac:dyDescent="0.2">
      <c r="A131" s="2"/>
      <c r="B131" s="27"/>
      <c r="C131" s="27"/>
      <c r="D131" s="27"/>
      <c r="E131" s="27"/>
      <c r="F131" s="27"/>
      <c r="G131" s="27"/>
      <c r="H131" s="27"/>
      <c r="I131" s="27"/>
      <c r="J131" s="27"/>
      <c r="K131" s="27"/>
      <c r="L131" s="27"/>
      <c r="M131" s="27"/>
      <c r="N131" s="27"/>
      <c r="O131" s="27"/>
      <c r="P131" s="27"/>
      <c r="Q131" s="1"/>
    </row>
    <row r="132" spans="1:17" ht="12.75" x14ac:dyDescent="0.2">
      <c r="A132" s="2"/>
      <c r="B132" s="27"/>
      <c r="C132" s="27"/>
      <c r="D132" s="27"/>
      <c r="E132" s="27"/>
      <c r="F132" s="27"/>
      <c r="G132" s="27"/>
      <c r="H132" s="27"/>
      <c r="I132" s="27"/>
      <c r="J132" s="27"/>
      <c r="K132" s="27"/>
      <c r="L132" s="27"/>
      <c r="M132" s="27"/>
      <c r="N132" s="27"/>
      <c r="O132" s="27"/>
      <c r="P132" s="27"/>
      <c r="Q132" s="1"/>
    </row>
    <row r="133" spans="1:17" ht="12.75" x14ac:dyDescent="0.2">
      <c r="A133" s="2"/>
      <c r="B133" s="27"/>
      <c r="C133" s="27"/>
      <c r="D133" s="27"/>
      <c r="E133" s="27"/>
      <c r="F133" s="27"/>
      <c r="G133" s="27"/>
      <c r="H133" s="27"/>
      <c r="I133" s="27"/>
      <c r="J133" s="27"/>
      <c r="K133" s="27"/>
      <c r="L133" s="27"/>
      <c r="M133" s="27"/>
      <c r="N133" s="27"/>
      <c r="O133" s="27"/>
      <c r="P133" s="27"/>
      <c r="Q133" s="1"/>
    </row>
    <row r="134" spans="1:17" ht="12.75" x14ac:dyDescent="0.2">
      <c r="A134" s="2"/>
      <c r="B134" s="27"/>
      <c r="C134" s="27"/>
      <c r="D134" s="27"/>
      <c r="E134" s="27"/>
      <c r="F134" s="27"/>
      <c r="G134" s="27"/>
      <c r="H134" s="27"/>
      <c r="I134" s="27"/>
      <c r="J134" s="27"/>
      <c r="K134" s="27"/>
      <c r="L134" s="27"/>
      <c r="M134" s="27"/>
      <c r="N134" s="27"/>
      <c r="O134" s="27"/>
      <c r="P134" s="27"/>
      <c r="Q134" s="1"/>
    </row>
    <row r="135" spans="1:17" ht="12.75" x14ac:dyDescent="0.2">
      <c r="A135" s="2"/>
      <c r="B135" s="27"/>
      <c r="C135" s="27"/>
      <c r="D135" s="27"/>
      <c r="E135" s="27"/>
      <c r="F135" s="27"/>
      <c r="G135" s="27"/>
      <c r="H135" s="27"/>
      <c r="I135" s="27"/>
      <c r="J135" s="27"/>
      <c r="K135" s="27"/>
      <c r="L135" s="27"/>
      <c r="M135" s="27"/>
      <c r="N135" s="27"/>
      <c r="O135" s="27"/>
      <c r="P135" s="27"/>
      <c r="Q135" s="1"/>
    </row>
    <row r="136" spans="1:17" ht="12.75" x14ac:dyDescent="0.2">
      <c r="A136" s="2"/>
      <c r="B136" s="27"/>
      <c r="C136" s="27"/>
      <c r="D136" s="27"/>
      <c r="E136" s="27"/>
      <c r="F136" s="27"/>
      <c r="G136" s="27"/>
      <c r="H136" s="27"/>
      <c r="I136" s="27"/>
      <c r="J136" s="27"/>
      <c r="K136" s="27"/>
      <c r="L136" s="27"/>
      <c r="M136" s="27"/>
      <c r="N136" s="27"/>
      <c r="O136" s="27"/>
      <c r="P136" s="27"/>
      <c r="Q136" s="1"/>
    </row>
    <row r="137" spans="1:17" ht="12.75" x14ac:dyDescent="0.2">
      <c r="A137" s="2"/>
      <c r="B137" s="1"/>
      <c r="C137" s="1"/>
      <c r="D137" s="1"/>
      <c r="E137" s="1"/>
      <c r="F137" s="1"/>
      <c r="G137" s="1"/>
      <c r="H137" s="1"/>
      <c r="I137" s="1"/>
      <c r="J137" s="1"/>
      <c r="K137" s="1"/>
      <c r="L137" s="1"/>
      <c r="M137" s="1"/>
      <c r="N137" s="1"/>
      <c r="O137" s="1"/>
      <c r="P137" s="1"/>
      <c r="Q137" s="1"/>
    </row>
    <row r="138" spans="1:17" ht="12.75" x14ac:dyDescent="0.2">
      <c r="A138" s="2"/>
      <c r="B138" s="1"/>
      <c r="C138" s="1"/>
      <c r="D138" s="1"/>
      <c r="E138" s="1"/>
      <c r="F138" s="1"/>
      <c r="G138" s="1"/>
      <c r="H138" s="1"/>
      <c r="I138" s="1"/>
      <c r="J138" s="1"/>
      <c r="K138" s="1"/>
      <c r="L138" s="1"/>
      <c r="M138" s="1"/>
      <c r="N138" s="1"/>
      <c r="O138" s="1"/>
      <c r="P138" s="1"/>
      <c r="Q138" s="1"/>
    </row>
    <row r="139" spans="1:17" ht="12.75" x14ac:dyDescent="0.2">
      <c r="A139" s="2"/>
      <c r="B139" s="1"/>
      <c r="C139" s="1"/>
      <c r="D139" s="1"/>
      <c r="E139" s="1"/>
      <c r="F139" s="1"/>
      <c r="G139" s="1"/>
      <c r="H139" s="1"/>
      <c r="I139" s="1"/>
      <c r="J139" s="1"/>
      <c r="K139" s="1"/>
      <c r="L139" s="1"/>
      <c r="M139" s="1"/>
      <c r="N139" s="1"/>
      <c r="O139" s="1"/>
      <c r="P139" s="1"/>
      <c r="Q139" s="1"/>
    </row>
    <row r="140" spans="1:17" ht="12.75" x14ac:dyDescent="0.2">
      <c r="A140" s="2"/>
      <c r="B140" s="1"/>
      <c r="C140" s="1"/>
      <c r="D140" s="1"/>
      <c r="E140" s="1"/>
      <c r="F140" s="1"/>
      <c r="G140" s="1"/>
      <c r="H140" s="1"/>
      <c r="I140" s="1"/>
      <c r="J140" s="1"/>
      <c r="K140" s="1"/>
      <c r="L140" s="1"/>
      <c r="M140" s="1"/>
      <c r="N140" s="1"/>
      <c r="O140" s="1"/>
      <c r="P140" s="1"/>
      <c r="Q140" s="1"/>
    </row>
    <row r="141" spans="1:17" ht="12.75" x14ac:dyDescent="0.2">
      <c r="A141" s="2"/>
      <c r="B141" s="1"/>
      <c r="C141" s="1"/>
      <c r="D141" s="1"/>
      <c r="E141" s="1"/>
      <c r="F141" s="1"/>
      <c r="G141" s="1"/>
      <c r="H141" s="1"/>
      <c r="I141" s="1"/>
      <c r="J141" s="1"/>
      <c r="K141" s="1"/>
      <c r="L141" s="1"/>
      <c r="M141" s="1"/>
      <c r="N141" s="1"/>
      <c r="O141" s="1"/>
      <c r="P141" s="1"/>
      <c r="Q141" s="1"/>
    </row>
    <row r="142" spans="1:17" ht="12.75" x14ac:dyDescent="0.2">
      <c r="A142" s="2"/>
      <c r="B142" s="1"/>
      <c r="C142" s="1"/>
      <c r="D142" s="1"/>
      <c r="E142" s="1"/>
      <c r="F142" s="1"/>
      <c r="G142" s="1"/>
      <c r="H142" s="1"/>
      <c r="I142" s="1"/>
      <c r="J142" s="1"/>
      <c r="K142" s="1"/>
      <c r="L142" s="1"/>
      <c r="M142" s="1"/>
      <c r="N142" s="1"/>
      <c r="O142" s="1"/>
      <c r="P142" s="1"/>
      <c r="Q142" s="1"/>
    </row>
    <row r="143" spans="1:17" ht="12.75" x14ac:dyDescent="0.2">
      <c r="A143" s="2"/>
      <c r="B143" s="1"/>
      <c r="C143" s="1"/>
      <c r="D143" s="1"/>
      <c r="E143" s="1"/>
      <c r="F143" s="1"/>
      <c r="G143" s="1"/>
      <c r="H143" s="1"/>
      <c r="I143" s="1"/>
      <c r="J143" s="1"/>
      <c r="K143" s="1"/>
      <c r="L143" s="1"/>
      <c r="M143" s="1"/>
      <c r="N143" s="1"/>
      <c r="O143" s="1"/>
      <c r="P143" s="1"/>
      <c r="Q143" s="1"/>
    </row>
    <row r="144" spans="1:17" ht="12.75" x14ac:dyDescent="0.2">
      <c r="A144" s="2"/>
      <c r="B144" s="1"/>
      <c r="C144" s="1"/>
      <c r="D144" s="1"/>
      <c r="E144" s="1"/>
      <c r="F144" s="1"/>
      <c r="G144" s="1"/>
      <c r="H144" s="1"/>
      <c r="I144" s="1"/>
      <c r="J144" s="1"/>
      <c r="K144" s="1"/>
      <c r="L144" s="1"/>
      <c r="M144" s="1"/>
      <c r="N144" s="1"/>
      <c r="O144" s="1"/>
      <c r="P144" s="1"/>
      <c r="Q144" s="1"/>
    </row>
    <row r="145" spans="1:17" ht="12.75" x14ac:dyDescent="0.2">
      <c r="A145" s="2"/>
      <c r="B145" s="1"/>
      <c r="C145" s="1"/>
      <c r="D145" s="1"/>
      <c r="E145" s="1"/>
      <c r="F145" s="1"/>
      <c r="G145" s="1"/>
      <c r="H145" s="1"/>
      <c r="I145" s="1"/>
      <c r="J145" s="1"/>
      <c r="K145" s="1"/>
      <c r="L145" s="1"/>
      <c r="M145" s="1"/>
      <c r="N145" s="1"/>
      <c r="O145" s="1"/>
      <c r="P145" s="1"/>
      <c r="Q145" s="1"/>
    </row>
    <row r="146" spans="1:17" ht="12.75" x14ac:dyDescent="0.2">
      <c r="A146" s="2"/>
      <c r="B146" s="1"/>
      <c r="C146" s="1"/>
      <c r="D146" s="1"/>
      <c r="E146" s="1"/>
      <c r="F146" s="1"/>
      <c r="G146" s="1"/>
      <c r="H146" s="1"/>
      <c r="I146" s="1"/>
      <c r="J146" s="1"/>
      <c r="K146" s="1"/>
      <c r="L146" s="1"/>
      <c r="M146" s="1"/>
      <c r="N146" s="1"/>
      <c r="O146" s="1"/>
      <c r="P146" s="1"/>
      <c r="Q146" s="1"/>
    </row>
    <row r="147" spans="1:17" ht="12.75" x14ac:dyDescent="0.2">
      <c r="A147" s="2"/>
      <c r="B147" s="1"/>
      <c r="C147" s="1"/>
      <c r="D147" s="1"/>
      <c r="E147" s="1"/>
      <c r="F147" s="1"/>
      <c r="G147" s="1"/>
      <c r="H147" s="1"/>
      <c r="I147" s="1"/>
      <c r="J147" s="1"/>
      <c r="K147" s="1"/>
      <c r="L147" s="1"/>
      <c r="M147" s="1"/>
      <c r="N147" s="1"/>
      <c r="O147" s="1"/>
      <c r="P147" s="1"/>
      <c r="Q147" s="1"/>
    </row>
    <row r="148" spans="1:17" ht="12.75" x14ac:dyDescent="0.2">
      <c r="A148" s="2"/>
      <c r="B148"/>
      <c r="C148"/>
      <c r="D148"/>
      <c r="E148"/>
      <c r="F148"/>
      <c r="G148"/>
      <c r="H148"/>
      <c r="I148"/>
      <c r="J148"/>
      <c r="K148"/>
      <c r="L148"/>
      <c r="M148"/>
      <c r="N148"/>
      <c r="O148"/>
      <c r="P148"/>
      <c r="Q148"/>
    </row>
    <row r="149" spans="1:17" ht="12.75" x14ac:dyDescent="0.2">
      <c r="A149" s="2"/>
      <c r="B149"/>
      <c r="C149"/>
      <c r="D149"/>
      <c r="E149"/>
      <c r="F149"/>
      <c r="G149"/>
      <c r="H149"/>
      <c r="I149"/>
      <c r="J149"/>
      <c r="K149"/>
      <c r="L149"/>
      <c r="M149"/>
      <c r="N149"/>
      <c r="O149"/>
      <c r="P149"/>
      <c r="Q149"/>
    </row>
    <row r="150" spans="1:17" ht="12.75" x14ac:dyDescent="0.2">
      <c r="A150" s="2"/>
      <c r="B150"/>
      <c r="C150"/>
      <c r="D150"/>
      <c r="E150"/>
      <c r="F150"/>
      <c r="G150"/>
      <c r="H150"/>
      <c r="I150"/>
      <c r="J150"/>
      <c r="K150"/>
      <c r="L150"/>
      <c r="M150"/>
      <c r="N150"/>
      <c r="O150"/>
      <c r="P150"/>
      <c r="Q150"/>
    </row>
    <row r="151" spans="1:17" ht="12.75" x14ac:dyDescent="0.2">
      <c r="A151" s="2"/>
      <c r="B151"/>
      <c r="C151"/>
      <c r="D151"/>
      <c r="E151"/>
      <c r="F151"/>
      <c r="G151"/>
      <c r="H151"/>
      <c r="I151"/>
      <c r="J151"/>
      <c r="K151"/>
      <c r="L151"/>
      <c r="M151"/>
      <c r="N151"/>
      <c r="O151"/>
      <c r="P151"/>
      <c r="Q151"/>
    </row>
    <row r="152" spans="1:17" ht="12.75" x14ac:dyDescent="0.2">
      <c r="A152"/>
      <c r="B152"/>
      <c r="C152"/>
      <c r="D152"/>
      <c r="E152"/>
      <c r="F152"/>
      <c r="G152"/>
      <c r="H152"/>
      <c r="I152"/>
      <c r="J152"/>
      <c r="K152"/>
      <c r="L152"/>
      <c r="M152"/>
      <c r="N152"/>
      <c r="O152"/>
      <c r="P152"/>
      <c r="Q152"/>
    </row>
    <row r="153" spans="1:17" ht="12.75" x14ac:dyDescent="0.2">
      <c r="A153"/>
      <c r="B153"/>
      <c r="C153"/>
      <c r="D153"/>
      <c r="E153"/>
      <c r="F153"/>
      <c r="G153"/>
      <c r="H153"/>
      <c r="I153"/>
      <c r="J153"/>
      <c r="K153"/>
      <c r="L153"/>
      <c r="M153"/>
      <c r="N153"/>
      <c r="O153"/>
      <c r="P153"/>
      <c r="Q153"/>
    </row>
    <row r="154" spans="1:17" ht="12.75" x14ac:dyDescent="0.2">
      <c r="A154"/>
      <c r="B154"/>
      <c r="C154"/>
      <c r="D154"/>
      <c r="E154"/>
      <c r="F154"/>
      <c r="G154"/>
      <c r="H154"/>
      <c r="I154"/>
      <c r="J154"/>
      <c r="K154"/>
      <c r="L154"/>
      <c r="M154"/>
      <c r="N154"/>
      <c r="O154"/>
      <c r="P154"/>
      <c r="Q154"/>
    </row>
    <row r="155" spans="1:17" ht="12.75" x14ac:dyDescent="0.2">
      <c r="A155"/>
      <c r="B155"/>
      <c r="C155"/>
      <c r="D155"/>
      <c r="E155"/>
      <c r="F155"/>
      <c r="G155"/>
      <c r="H155"/>
      <c r="I155"/>
      <c r="J155"/>
      <c r="K155"/>
      <c r="L155"/>
      <c r="M155"/>
      <c r="N155"/>
      <c r="O155"/>
      <c r="P155"/>
      <c r="Q155"/>
    </row>
    <row r="156" spans="1:17" ht="12.75" x14ac:dyDescent="0.2">
      <c r="A156"/>
      <c r="B156"/>
      <c r="C156"/>
      <c r="D156"/>
      <c r="E156"/>
      <c r="F156"/>
      <c r="G156"/>
      <c r="H156"/>
      <c r="I156"/>
      <c r="J156"/>
      <c r="K156"/>
      <c r="L156"/>
      <c r="M156"/>
      <c r="N156"/>
      <c r="O156"/>
      <c r="P156"/>
      <c r="Q156"/>
    </row>
    <row r="157" spans="1:17" ht="12.75" x14ac:dyDescent="0.2">
      <c r="A157"/>
      <c r="B157"/>
      <c r="C157"/>
      <c r="D157"/>
      <c r="E157"/>
      <c r="F157"/>
      <c r="G157"/>
      <c r="H157"/>
      <c r="I157"/>
      <c r="J157"/>
      <c r="K157"/>
      <c r="L157"/>
      <c r="M157"/>
      <c r="N157"/>
      <c r="O157"/>
      <c r="P157"/>
      <c r="Q157"/>
    </row>
    <row r="158" spans="1:17" ht="12.75" x14ac:dyDescent="0.2">
      <c r="A158"/>
      <c r="B158"/>
      <c r="C158"/>
      <c r="D158"/>
      <c r="E158"/>
      <c r="F158"/>
      <c r="G158"/>
      <c r="H158"/>
      <c r="I158"/>
      <c r="J158"/>
      <c r="K158"/>
      <c r="L158"/>
      <c r="M158"/>
      <c r="N158"/>
      <c r="O158"/>
      <c r="P158"/>
      <c r="Q158"/>
    </row>
    <row r="159" spans="1:17" ht="12.75" x14ac:dyDescent="0.2">
      <c r="A159"/>
      <c r="B159"/>
      <c r="C159"/>
      <c r="D159"/>
      <c r="E159"/>
      <c r="F159"/>
      <c r="G159"/>
      <c r="H159"/>
      <c r="I159"/>
      <c r="J159"/>
      <c r="K159"/>
      <c r="L159"/>
      <c r="M159"/>
      <c r="N159"/>
      <c r="O159"/>
      <c r="P159"/>
      <c r="Q159"/>
    </row>
    <row r="160" spans="1:17" ht="12.75" x14ac:dyDescent="0.2">
      <c r="A160"/>
      <c r="B160"/>
      <c r="C160"/>
      <c r="D160"/>
      <c r="E160"/>
      <c r="F160"/>
      <c r="G160"/>
      <c r="H160"/>
      <c r="I160"/>
      <c r="J160"/>
      <c r="K160"/>
      <c r="L160"/>
      <c r="M160"/>
      <c r="N160"/>
      <c r="O160"/>
      <c r="P160"/>
      <c r="Q160"/>
    </row>
    <row r="161" customFormat="1" ht="12.75" x14ac:dyDescent="0.2"/>
    <row r="162" customFormat="1" ht="12.75" x14ac:dyDescent="0.2"/>
    <row r="163" customFormat="1" ht="12.75" x14ac:dyDescent="0.2"/>
    <row r="164" customFormat="1" ht="12.75" x14ac:dyDescent="0.2"/>
    <row r="165" customFormat="1" ht="12.75" x14ac:dyDescent="0.2"/>
    <row r="166" customFormat="1" ht="12.75" x14ac:dyDescent="0.2"/>
    <row r="167" customFormat="1" ht="12.75" x14ac:dyDescent="0.2"/>
    <row r="168" customFormat="1" ht="12.75" x14ac:dyDescent="0.2"/>
    <row r="169" customFormat="1" ht="12.75" x14ac:dyDescent="0.2"/>
    <row r="170" customFormat="1" ht="12.75" x14ac:dyDescent="0.2"/>
    <row r="171" customFormat="1" ht="12.75" x14ac:dyDescent="0.2"/>
    <row r="172" customFormat="1" ht="12.75" x14ac:dyDescent="0.2"/>
    <row r="173" customFormat="1" ht="12.75" x14ac:dyDescent="0.2"/>
    <row r="174" customFormat="1" ht="12.75" x14ac:dyDescent="0.2"/>
    <row r="175" customFormat="1" ht="12.75" x14ac:dyDescent="0.2"/>
    <row r="176" customFormat="1" ht="12.75" x14ac:dyDescent="0.2"/>
    <row r="177" spans="1:17" ht="12.75" x14ac:dyDescent="0.2">
      <c r="A177"/>
      <c r="B177"/>
      <c r="C177"/>
      <c r="D177"/>
      <c r="E177"/>
      <c r="F177"/>
      <c r="G177"/>
      <c r="H177"/>
      <c r="I177"/>
      <c r="J177"/>
      <c r="K177"/>
      <c r="L177"/>
      <c r="M177"/>
      <c r="N177"/>
      <c r="O177"/>
      <c r="P177"/>
      <c r="Q177"/>
    </row>
    <row r="178" spans="1:17" ht="12.75" x14ac:dyDescent="0.2">
      <c r="A178"/>
      <c r="B178"/>
      <c r="C178"/>
      <c r="D178"/>
      <c r="E178"/>
      <c r="F178"/>
      <c r="G178"/>
      <c r="H178"/>
      <c r="I178"/>
      <c r="J178"/>
      <c r="K178"/>
      <c r="L178"/>
      <c r="M178"/>
      <c r="N178"/>
      <c r="O178"/>
      <c r="P178"/>
      <c r="Q178"/>
    </row>
    <row r="179" spans="1:17" ht="12.75" x14ac:dyDescent="0.2">
      <c r="A179"/>
      <c r="B179"/>
      <c r="C179"/>
      <c r="D179"/>
      <c r="E179"/>
      <c r="F179"/>
      <c r="G179"/>
      <c r="H179"/>
      <c r="I179"/>
      <c r="J179"/>
      <c r="K179"/>
      <c r="L179"/>
      <c r="M179"/>
      <c r="N179"/>
      <c r="O179"/>
      <c r="P179"/>
      <c r="Q179"/>
    </row>
    <row r="180" spans="1:17" ht="12.75" x14ac:dyDescent="0.2">
      <c r="A180"/>
      <c r="B180"/>
      <c r="C180"/>
      <c r="D180"/>
      <c r="E180"/>
      <c r="F180"/>
      <c r="G180"/>
      <c r="H180"/>
      <c r="I180"/>
      <c r="J180"/>
      <c r="K180"/>
      <c r="L180"/>
      <c r="M180"/>
      <c r="N180"/>
      <c r="O180"/>
      <c r="P180"/>
      <c r="Q180"/>
    </row>
    <row r="181" spans="1:17" ht="12.75" x14ac:dyDescent="0.2">
      <c r="A181"/>
      <c r="B181"/>
      <c r="C181"/>
      <c r="D181"/>
      <c r="E181"/>
      <c r="F181"/>
      <c r="G181"/>
      <c r="H181"/>
      <c r="I181"/>
      <c r="J181"/>
      <c r="K181"/>
      <c r="L181"/>
      <c r="M181"/>
      <c r="N181"/>
      <c r="O181"/>
      <c r="P181"/>
      <c r="Q181"/>
    </row>
    <row r="182" spans="1:17" ht="12.75" x14ac:dyDescent="0.2">
      <c r="A182"/>
      <c r="B182"/>
      <c r="C182"/>
      <c r="D182"/>
      <c r="E182"/>
      <c r="F182"/>
      <c r="G182"/>
      <c r="H182"/>
      <c r="I182"/>
      <c r="J182"/>
      <c r="K182"/>
      <c r="L182"/>
      <c r="M182"/>
      <c r="N182"/>
      <c r="O182"/>
      <c r="P182"/>
      <c r="Q182"/>
    </row>
    <row r="183" spans="1:17" ht="12.75" x14ac:dyDescent="0.2">
      <c r="A183"/>
      <c r="B183"/>
      <c r="C183"/>
      <c r="D183"/>
      <c r="E183"/>
      <c r="F183"/>
      <c r="G183"/>
      <c r="H183"/>
      <c r="I183"/>
      <c r="J183"/>
      <c r="K183"/>
      <c r="L183"/>
      <c r="M183"/>
      <c r="N183"/>
      <c r="O183"/>
      <c r="P183"/>
      <c r="Q183"/>
    </row>
    <row r="184" spans="1:17" ht="12.75" x14ac:dyDescent="0.2">
      <c r="A184"/>
      <c r="B184"/>
      <c r="C184"/>
      <c r="D184"/>
      <c r="E184"/>
      <c r="F184"/>
      <c r="G184"/>
      <c r="H184"/>
      <c r="I184"/>
      <c r="J184"/>
      <c r="K184"/>
      <c r="L184"/>
      <c r="M184"/>
      <c r="N184"/>
      <c r="O184"/>
      <c r="P184"/>
      <c r="Q184"/>
    </row>
    <row r="185" spans="1:17" ht="12.75" x14ac:dyDescent="0.2">
      <c r="A185"/>
      <c r="B185"/>
      <c r="C185"/>
      <c r="D185"/>
      <c r="E185"/>
      <c r="F185"/>
      <c r="G185"/>
      <c r="H185"/>
      <c r="I185"/>
      <c r="J185"/>
      <c r="K185"/>
      <c r="L185"/>
      <c r="M185"/>
      <c r="N185"/>
      <c r="O185"/>
      <c r="P185"/>
      <c r="Q185"/>
    </row>
    <row r="186" spans="1:17" ht="12.75" x14ac:dyDescent="0.2">
      <c r="A186"/>
      <c r="B186"/>
      <c r="C186"/>
      <c r="D186"/>
      <c r="E186"/>
      <c r="F186"/>
      <c r="G186"/>
      <c r="H186"/>
      <c r="I186"/>
      <c r="J186"/>
      <c r="K186"/>
      <c r="L186"/>
      <c r="M186"/>
      <c r="N186"/>
      <c r="O186"/>
      <c r="P186"/>
      <c r="Q186"/>
    </row>
    <row r="187" spans="1:17" ht="12.75" x14ac:dyDescent="0.2">
      <c r="A187"/>
      <c r="B187"/>
      <c r="C187"/>
      <c r="D187"/>
      <c r="E187"/>
      <c r="F187"/>
      <c r="G187"/>
      <c r="H187"/>
      <c r="I187"/>
      <c r="J187"/>
      <c r="K187"/>
      <c r="L187"/>
      <c r="M187"/>
      <c r="N187"/>
      <c r="O187"/>
      <c r="P187"/>
      <c r="Q187"/>
    </row>
    <row r="188" spans="1:17" ht="12.75" x14ac:dyDescent="0.2">
      <c r="A188"/>
      <c r="B188"/>
      <c r="C188"/>
      <c r="D188"/>
      <c r="E188"/>
      <c r="F188"/>
      <c r="G188"/>
      <c r="H188"/>
      <c r="I188"/>
      <c r="J188"/>
      <c r="K188"/>
      <c r="L188"/>
      <c r="M188"/>
      <c r="N188"/>
      <c r="O188"/>
      <c r="P188"/>
      <c r="Q188"/>
    </row>
    <row r="189" spans="1:17" ht="12.75" x14ac:dyDescent="0.2">
      <c r="A189"/>
      <c r="B189"/>
      <c r="C189"/>
      <c r="D189"/>
      <c r="E189"/>
      <c r="F189"/>
      <c r="G189"/>
      <c r="H189"/>
      <c r="I189"/>
      <c r="J189"/>
      <c r="K189"/>
      <c r="L189"/>
      <c r="M189"/>
      <c r="N189"/>
      <c r="O189"/>
      <c r="P189"/>
      <c r="Q189"/>
    </row>
    <row r="190" spans="1:17" ht="12.75" x14ac:dyDescent="0.2">
      <c r="A190"/>
      <c r="B190"/>
      <c r="C190"/>
      <c r="D190"/>
      <c r="E190"/>
      <c r="F190"/>
      <c r="G190"/>
      <c r="H190"/>
      <c r="I190"/>
      <c r="J190"/>
      <c r="K190"/>
      <c r="L190"/>
      <c r="M190"/>
      <c r="N190"/>
      <c r="O190"/>
      <c r="P190"/>
      <c r="Q190"/>
    </row>
    <row r="191" spans="1:17" x14ac:dyDescent="0.25">
      <c r="A191"/>
      <c r="B191"/>
      <c r="C191"/>
      <c r="D191"/>
      <c r="E191"/>
      <c r="F191"/>
    </row>
    <row r="192" spans="1:17" x14ac:dyDescent="0.25">
      <c r="A192"/>
      <c r="B192"/>
      <c r="C192"/>
      <c r="D192"/>
      <c r="E192"/>
      <c r="F192"/>
    </row>
    <row r="193" spans="1:6" x14ac:dyDescent="0.25">
      <c r="A193"/>
      <c r="B193"/>
      <c r="C193"/>
      <c r="D193"/>
      <c r="E193"/>
      <c r="F193"/>
    </row>
    <row r="194" spans="1:6" x14ac:dyDescent="0.25">
      <c r="A194"/>
      <c r="B194"/>
      <c r="C194"/>
      <c r="D194"/>
      <c r="E194"/>
      <c r="F194"/>
    </row>
    <row r="195" spans="1:6" x14ac:dyDescent="0.25">
      <c r="A195"/>
      <c r="B195"/>
      <c r="C195"/>
      <c r="D195"/>
      <c r="E195"/>
      <c r="F195"/>
    </row>
    <row r="196" spans="1:6" x14ac:dyDescent="0.25">
      <c r="A196"/>
      <c r="B196"/>
      <c r="C196"/>
      <c r="D196"/>
      <c r="E196"/>
      <c r="F196"/>
    </row>
    <row r="197" spans="1:6" x14ac:dyDescent="0.25">
      <c r="A197"/>
      <c r="B197"/>
      <c r="C197"/>
      <c r="D197"/>
      <c r="E197"/>
      <c r="F197"/>
    </row>
    <row r="198" spans="1:6" x14ac:dyDescent="0.25">
      <c r="A198"/>
      <c r="B198"/>
      <c r="C198"/>
      <c r="D198"/>
      <c r="E198"/>
      <c r="F198"/>
    </row>
    <row r="199" spans="1:6" x14ac:dyDescent="0.25">
      <c r="A199"/>
      <c r="B199"/>
      <c r="C199"/>
      <c r="D199"/>
      <c r="E199"/>
      <c r="F199"/>
    </row>
    <row r="200" spans="1:6" x14ac:dyDescent="0.25">
      <c r="A200"/>
      <c r="B200"/>
      <c r="C200"/>
      <c r="D200"/>
      <c r="E200"/>
      <c r="F200"/>
    </row>
    <row r="201" spans="1:6" x14ac:dyDescent="0.25">
      <c r="A201"/>
      <c r="B201"/>
      <c r="C201"/>
      <c r="D201"/>
      <c r="E201"/>
      <c r="F201"/>
    </row>
    <row r="202" spans="1:6" x14ac:dyDescent="0.25">
      <c r="A202"/>
      <c r="B202"/>
      <c r="C202"/>
      <c r="D202"/>
      <c r="E202"/>
      <c r="F202"/>
    </row>
    <row r="203" spans="1:6" x14ac:dyDescent="0.25">
      <c r="A203"/>
      <c r="B203"/>
      <c r="C203"/>
      <c r="D203"/>
      <c r="E203"/>
      <c r="F203"/>
    </row>
    <row r="204" spans="1:6" x14ac:dyDescent="0.25">
      <c r="A204"/>
      <c r="B204"/>
      <c r="C204"/>
      <c r="D204"/>
      <c r="E204"/>
      <c r="F204"/>
    </row>
    <row r="205" spans="1:6" x14ac:dyDescent="0.25">
      <c r="A205"/>
      <c r="B205"/>
      <c r="C205"/>
      <c r="D205"/>
      <c r="E205"/>
      <c r="F205"/>
    </row>
    <row r="206" spans="1:6" x14ac:dyDescent="0.25">
      <c r="A206"/>
      <c r="B206"/>
      <c r="C206"/>
      <c r="D206"/>
      <c r="E206"/>
      <c r="F206"/>
    </row>
    <row r="207" spans="1:6" x14ac:dyDescent="0.25">
      <c r="A207"/>
      <c r="B207"/>
      <c r="C207"/>
      <c r="D207"/>
      <c r="E207"/>
      <c r="F207"/>
    </row>
    <row r="208" spans="1:6" x14ac:dyDescent="0.25">
      <c r="A208"/>
      <c r="B208"/>
      <c r="C208"/>
      <c r="D208"/>
      <c r="E208"/>
      <c r="F208"/>
    </row>
    <row r="209" spans="1:6" x14ac:dyDescent="0.25">
      <c r="A209"/>
      <c r="B209"/>
      <c r="C209"/>
      <c r="D209"/>
      <c r="E209"/>
      <c r="F209"/>
    </row>
    <row r="210" spans="1:6" x14ac:dyDescent="0.25">
      <c r="A210"/>
      <c r="B210"/>
      <c r="C210"/>
      <c r="D210"/>
      <c r="E210"/>
      <c r="F210"/>
    </row>
    <row r="211" spans="1:6" x14ac:dyDescent="0.25">
      <c r="A211"/>
      <c r="B211"/>
      <c r="C211"/>
      <c r="D211"/>
      <c r="E211"/>
      <c r="F211"/>
    </row>
    <row r="212" spans="1:6" x14ac:dyDescent="0.25">
      <c r="A212"/>
      <c r="B212"/>
      <c r="C212"/>
      <c r="D212"/>
      <c r="E212"/>
      <c r="F212"/>
    </row>
    <row r="213" spans="1:6" x14ac:dyDescent="0.25">
      <c r="A213"/>
      <c r="B213"/>
      <c r="C213"/>
      <c r="D213"/>
      <c r="E213"/>
      <c r="F213"/>
    </row>
    <row r="214" spans="1:6" x14ac:dyDescent="0.25">
      <c r="A214"/>
      <c r="B214"/>
      <c r="C214"/>
      <c r="D214"/>
      <c r="E214"/>
      <c r="F214"/>
    </row>
    <row r="215" spans="1:6" x14ac:dyDescent="0.25">
      <c r="A215"/>
      <c r="B215"/>
      <c r="C215"/>
      <c r="D215"/>
      <c r="E215"/>
      <c r="F215"/>
    </row>
    <row r="216" spans="1:6" x14ac:dyDescent="0.25">
      <c r="A216"/>
      <c r="B216"/>
      <c r="C216"/>
      <c r="D216"/>
      <c r="E216"/>
      <c r="F216"/>
    </row>
    <row r="217" spans="1:6" x14ac:dyDescent="0.25">
      <c r="A217"/>
      <c r="B217"/>
      <c r="C217"/>
      <c r="D217"/>
      <c r="E217"/>
      <c r="F217"/>
    </row>
    <row r="218" spans="1:6" x14ac:dyDescent="0.25">
      <c r="A218"/>
      <c r="B218"/>
      <c r="C218"/>
      <c r="D218"/>
      <c r="E218"/>
      <c r="F218"/>
    </row>
    <row r="219" spans="1:6" x14ac:dyDescent="0.25">
      <c r="A219"/>
      <c r="B219"/>
      <c r="C219"/>
      <c r="D219"/>
      <c r="E219"/>
      <c r="F219"/>
    </row>
    <row r="220" spans="1:6" x14ac:dyDescent="0.25">
      <c r="A220"/>
      <c r="B220"/>
      <c r="C220"/>
      <c r="D220"/>
      <c r="E220"/>
      <c r="F220"/>
    </row>
    <row r="221" spans="1:6" x14ac:dyDescent="0.25">
      <c r="A221"/>
      <c r="B221"/>
      <c r="C221"/>
      <c r="D221"/>
      <c r="E221"/>
      <c r="F221"/>
    </row>
    <row r="222" spans="1:6" x14ac:dyDescent="0.25">
      <c r="A222"/>
      <c r="B222"/>
      <c r="C222"/>
      <c r="D222"/>
      <c r="E222"/>
      <c r="F222"/>
    </row>
    <row r="223" spans="1:6" x14ac:dyDescent="0.25">
      <c r="A223"/>
      <c r="B223"/>
      <c r="C223"/>
      <c r="D223"/>
      <c r="E223"/>
      <c r="F223"/>
    </row>
    <row r="224" spans="1:6" x14ac:dyDescent="0.25">
      <c r="A224"/>
      <c r="B224"/>
      <c r="C224"/>
      <c r="D224"/>
      <c r="E224"/>
      <c r="F224"/>
    </row>
    <row r="225" spans="1:6" x14ac:dyDescent="0.25">
      <c r="A225"/>
      <c r="B225"/>
      <c r="C225"/>
      <c r="D225"/>
      <c r="E225"/>
      <c r="F225"/>
    </row>
    <row r="226" spans="1:6" x14ac:dyDescent="0.25">
      <c r="A226"/>
      <c r="B226"/>
      <c r="C226"/>
      <c r="D226"/>
      <c r="E226"/>
      <c r="F226"/>
    </row>
    <row r="227" spans="1:6" x14ac:dyDescent="0.25">
      <c r="A227"/>
      <c r="B227"/>
      <c r="C227"/>
      <c r="D227"/>
      <c r="E227"/>
      <c r="F227"/>
    </row>
    <row r="228" spans="1:6" x14ac:dyDescent="0.25">
      <c r="A228"/>
      <c r="B228"/>
      <c r="C228"/>
      <c r="D228"/>
      <c r="E228"/>
      <c r="F228"/>
    </row>
    <row r="229" spans="1:6" x14ac:dyDescent="0.25">
      <c r="A229"/>
      <c r="B229"/>
      <c r="C229"/>
      <c r="D229"/>
      <c r="E229"/>
      <c r="F229"/>
    </row>
    <row r="230" spans="1:6" x14ac:dyDescent="0.25">
      <c r="A230"/>
      <c r="B230"/>
      <c r="C230"/>
      <c r="D230"/>
      <c r="E230"/>
      <c r="F230"/>
    </row>
    <row r="231" spans="1:6" x14ac:dyDescent="0.25">
      <c r="A231"/>
      <c r="B231"/>
      <c r="C231"/>
      <c r="D231"/>
      <c r="E231"/>
      <c r="F231"/>
    </row>
    <row r="232" spans="1:6" x14ac:dyDescent="0.25">
      <c r="A232"/>
      <c r="B232"/>
      <c r="C232"/>
      <c r="D232"/>
      <c r="E232"/>
      <c r="F232"/>
    </row>
    <row r="233" spans="1:6" x14ac:dyDescent="0.25">
      <c r="A233"/>
      <c r="B233"/>
      <c r="C233"/>
      <c r="D233"/>
      <c r="E233"/>
      <c r="F233"/>
    </row>
    <row r="234" spans="1:6" x14ac:dyDescent="0.25">
      <c r="A234"/>
      <c r="B234"/>
      <c r="C234"/>
      <c r="D234"/>
      <c r="E234"/>
      <c r="F234"/>
    </row>
    <row r="235" spans="1:6" x14ac:dyDescent="0.25">
      <c r="A235"/>
      <c r="B235"/>
      <c r="C235"/>
      <c r="D235"/>
      <c r="E235"/>
      <c r="F235"/>
    </row>
    <row r="236" spans="1:6" x14ac:dyDescent="0.25">
      <c r="A236"/>
      <c r="B236"/>
      <c r="C236"/>
      <c r="D236"/>
      <c r="E236"/>
      <c r="F236"/>
    </row>
    <row r="237" spans="1:6" x14ac:dyDescent="0.25">
      <c r="A237"/>
      <c r="B237"/>
      <c r="C237"/>
      <c r="D237"/>
      <c r="E237"/>
      <c r="F237"/>
    </row>
    <row r="238" spans="1:6" x14ac:dyDescent="0.25">
      <c r="A238"/>
      <c r="B238"/>
      <c r="C238"/>
      <c r="D238"/>
      <c r="E238"/>
      <c r="F238"/>
    </row>
    <row r="239" spans="1:6" x14ac:dyDescent="0.25">
      <c r="A239"/>
      <c r="B239"/>
      <c r="C239"/>
      <c r="D239"/>
      <c r="E239"/>
      <c r="F239"/>
    </row>
    <row r="240" spans="1:6" x14ac:dyDescent="0.25">
      <c r="A240"/>
      <c r="B240"/>
      <c r="C240"/>
      <c r="D240"/>
      <c r="E240"/>
      <c r="F240"/>
    </row>
    <row r="241" spans="1:6" x14ac:dyDescent="0.25">
      <c r="A241"/>
      <c r="B241"/>
      <c r="C241"/>
      <c r="D241"/>
      <c r="E241"/>
      <c r="F241"/>
    </row>
    <row r="242" spans="1:6" x14ac:dyDescent="0.25">
      <c r="A242"/>
      <c r="B242"/>
      <c r="C242"/>
      <c r="D242"/>
      <c r="E242"/>
      <c r="F242"/>
    </row>
    <row r="243" spans="1:6" x14ac:dyDescent="0.25">
      <c r="A243"/>
      <c r="B243"/>
      <c r="C243"/>
      <c r="D243"/>
      <c r="E243"/>
      <c r="F243"/>
    </row>
    <row r="244" spans="1:6" x14ac:dyDescent="0.25">
      <c r="A244"/>
      <c r="B244"/>
      <c r="C244"/>
      <c r="D244"/>
      <c r="E244"/>
      <c r="F244"/>
    </row>
    <row r="245" spans="1:6" x14ac:dyDescent="0.25">
      <c r="A245"/>
      <c r="B245"/>
      <c r="C245"/>
      <c r="D245"/>
      <c r="E245"/>
      <c r="F245"/>
    </row>
    <row r="246" spans="1:6" x14ac:dyDescent="0.25">
      <c r="A246"/>
      <c r="B246"/>
      <c r="C246"/>
      <c r="D246"/>
      <c r="E246"/>
      <c r="F246"/>
    </row>
    <row r="247" spans="1:6" x14ac:dyDescent="0.25">
      <c r="A247"/>
      <c r="B247"/>
      <c r="C247"/>
      <c r="D247"/>
      <c r="E247"/>
      <c r="F247"/>
    </row>
    <row r="248" spans="1:6" x14ac:dyDescent="0.25">
      <c r="A248"/>
      <c r="B248"/>
      <c r="C248"/>
      <c r="D248"/>
      <c r="E248"/>
      <c r="F248"/>
    </row>
    <row r="249" spans="1:6" x14ac:dyDescent="0.25">
      <c r="A249"/>
      <c r="B249"/>
      <c r="C249"/>
      <c r="D249"/>
      <c r="E249"/>
      <c r="F249"/>
    </row>
    <row r="250" spans="1:6" x14ac:dyDescent="0.25">
      <c r="A250"/>
      <c r="B250"/>
      <c r="C250"/>
      <c r="D250"/>
      <c r="E250"/>
      <c r="F250"/>
    </row>
    <row r="251" spans="1:6" x14ac:dyDescent="0.25">
      <c r="A251"/>
      <c r="B251"/>
      <c r="C251"/>
      <c r="D251"/>
      <c r="E251"/>
      <c r="F251"/>
    </row>
    <row r="252" spans="1:6" x14ac:dyDescent="0.25">
      <c r="A252"/>
      <c r="B252"/>
      <c r="C252"/>
      <c r="D252"/>
      <c r="E252"/>
      <c r="F252"/>
    </row>
    <row r="253" spans="1:6" x14ac:dyDescent="0.25">
      <c r="A253"/>
      <c r="B253"/>
      <c r="C253"/>
      <c r="D253"/>
      <c r="E253"/>
      <c r="F253"/>
    </row>
    <row r="254" spans="1:6" x14ac:dyDescent="0.25">
      <c r="A254"/>
      <c r="B254"/>
      <c r="C254"/>
      <c r="D254"/>
      <c r="E254"/>
      <c r="F254"/>
    </row>
    <row r="255" spans="1:6" x14ac:dyDescent="0.25">
      <c r="A255"/>
      <c r="B255"/>
      <c r="C255"/>
      <c r="D255"/>
      <c r="E255"/>
      <c r="F255"/>
    </row>
    <row r="256" spans="1:6" x14ac:dyDescent="0.25">
      <c r="A256"/>
      <c r="B256"/>
      <c r="C256"/>
      <c r="D256"/>
      <c r="E256"/>
      <c r="F256"/>
    </row>
    <row r="257" spans="1:6" x14ac:dyDescent="0.25">
      <c r="A257"/>
      <c r="B257"/>
      <c r="C257"/>
      <c r="D257"/>
      <c r="E257"/>
      <c r="F257"/>
    </row>
    <row r="258" spans="1:6" x14ac:dyDescent="0.25">
      <c r="A258"/>
      <c r="B258"/>
      <c r="C258"/>
      <c r="D258"/>
      <c r="E258"/>
      <c r="F258"/>
    </row>
    <row r="259" spans="1:6" x14ac:dyDescent="0.25">
      <c r="A259"/>
      <c r="B259"/>
      <c r="C259"/>
      <c r="D259"/>
      <c r="E259"/>
      <c r="F259"/>
    </row>
    <row r="260" spans="1:6" x14ac:dyDescent="0.25">
      <c r="A260"/>
      <c r="B260"/>
      <c r="C260"/>
      <c r="D260"/>
      <c r="E260"/>
      <c r="F260"/>
    </row>
    <row r="261" spans="1:6" x14ac:dyDescent="0.25">
      <c r="A261"/>
      <c r="B261"/>
      <c r="C261"/>
      <c r="D261"/>
      <c r="E261"/>
      <c r="F261"/>
    </row>
    <row r="262" spans="1:6" x14ac:dyDescent="0.25">
      <c r="A262"/>
      <c r="B262"/>
      <c r="C262"/>
      <c r="D262"/>
      <c r="E262"/>
      <c r="F262"/>
    </row>
    <row r="263" spans="1:6" x14ac:dyDescent="0.25">
      <c r="A263"/>
      <c r="B263"/>
      <c r="C263"/>
      <c r="D263"/>
      <c r="E263"/>
      <c r="F263"/>
    </row>
    <row r="264" spans="1:6" x14ac:dyDescent="0.25">
      <c r="A264"/>
      <c r="B264"/>
      <c r="C264"/>
      <c r="D264"/>
      <c r="E264"/>
      <c r="F264"/>
    </row>
    <row r="265" spans="1:6" x14ac:dyDescent="0.25">
      <c r="A265"/>
      <c r="B265"/>
      <c r="C265"/>
      <c r="D265"/>
      <c r="E265"/>
      <c r="F265"/>
    </row>
    <row r="266" spans="1:6" x14ac:dyDescent="0.25">
      <c r="A266"/>
      <c r="B266"/>
      <c r="C266"/>
      <c r="D266"/>
      <c r="E266"/>
      <c r="F266"/>
    </row>
    <row r="267" spans="1:6" x14ac:dyDescent="0.25">
      <c r="A267"/>
      <c r="B267"/>
      <c r="C267"/>
      <c r="D267"/>
      <c r="E267"/>
      <c r="F267"/>
    </row>
    <row r="268" spans="1:6" x14ac:dyDescent="0.25">
      <c r="A268"/>
      <c r="B268"/>
      <c r="C268"/>
      <c r="D268"/>
      <c r="E268"/>
      <c r="F268"/>
    </row>
    <row r="269" spans="1:6" x14ac:dyDescent="0.25">
      <c r="A269"/>
      <c r="B269"/>
      <c r="C269"/>
      <c r="D269"/>
      <c r="E269"/>
      <c r="F269"/>
    </row>
    <row r="270" spans="1:6" x14ac:dyDescent="0.25">
      <c r="A270"/>
      <c r="B270"/>
      <c r="C270"/>
      <c r="D270"/>
      <c r="E270"/>
      <c r="F270"/>
    </row>
    <row r="271" spans="1:6" x14ac:dyDescent="0.25">
      <c r="A271"/>
      <c r="B271"/>
      <c r="C271"/>
      <c r="D271"/>
      <c r="E271"/>
      <c r="F271"/>
    </row>
    <row r="272" spans="1:6" x14ac:dyDescent="0.25">
      <c r="A272"/>
      <c r="B272"/>
      <c r="C272"/>
      <c r="D272"/>
      <c r="E272"/>
      <c r="F272"/>
    </row>
    <row r="273" spans="1:6" x14ac:dyDescent="0.25">
      <c r="A273"/>
      <c r="B273"/>
      <c r="C273"/>
      <c r="D273"/>
      <c r="E273"/>
      <c r="F273"/>
    </row>
    <row r="274" spans="1:6" x14ac:dyDescent="0.25">
      <c r="A274"/>
      <c r="B274"/>
      <c r="C274"/>
      <c r="D274"/>
      <c r="E274"/>
      <c r="F274"/>
    </row>
    <row r="275" spans="1:6" x14ac:dyDescent="0.25">
      <c r="A275"/>
      <c r="B275"/>
      <c r="C275"/>
      <c r="D275"/>
      <c r="E275"/>
      <c r="F275"/>
    </row>
    <row r="276" spans="1:6" x14ac:dyDescent="0.25">
      <c r="A276"/>
      <c r="B276"/>
      <c r="C276"/>
      <c r="D276"/>
      <c r="E276"/>
      <c r="F276"/>
    </row>
    <row r="277" spans="1:6" x14ac:dyDescent="0.25">
      <c r="A277"/>
      <c r="B277"/>
      <c r="C277"/>
      <c r="D277"/>
      <c r="E277"/>
      <c r="F277"/>
    </row>
    <row r="278" spans="1:6" x14ac:dyDescent="0.25">
      <c r="A278"/>
      <c r="B278"/>
      <c r="C278"/>
      <c r="D278"/>
      <c r="E278"/>
      <c r="F278"/>
    </row>
    <row r="279" spans="1:6" x14ac:dyDescent="0.25">
      <c r="A279"/>
      <c r="B279"/>
      <c r="C279"/>
      <c r="D279"/>
      <c r="E279"/>
      <c r="F279"/>
    </row>
    <row r="280" spans="1:6" x14ac:dyDescent="0.25">
      <c r="A280"/>
      <c r="B280"/>
      <c r="C280"/>
      <c r="D280"/>
      <c r="E280"/>
      <c r="F280"/>
    </row>
    <row r="281" spans="1:6" x14ac:dyDescent="0.25">
      <c r="A281"/>
      <c r="B281"/>
      <c r="C281"/>
      <c r="D281"/>
      <c r="E281"/>
      <c r="F281"/>
    </row>
    <row r="282" spans="1:6" x14ac:dyDescent="0.25">
      <c r="A282"/>
      <c r="B282"/>
      <c r="C282"/>
      <c r="D282"/>
      <c r="E282"/>
      <c r="F282"/>
    </row>
    <row r="283" spans="1:6" x14ac:dyDescent="0.25">
      <c r="A283"/>
      <c r="B283"/>
      <c r="C283"/>
      <c r="D283"/>
      <c r="E283"/>
      <c r="F283"/>
    </row>
    <row r="284" spans="1:6" x14ac:dyDescent="0.25">
      <c r="A284"/>
      <c r="B284"/>
      <c r="C284"/>
      <c r="D284"/>
      <c r="E284"/>
      <c r="F284"/>
    </row>
    <row r="285" spans="1:6" x14ac:dyDescent="0.25">
      <c r="A285"/>
      <c r="B285"/>
      <c r="C285"/>
      <c r="D285"/>
      <c r="E285"/>
      <c r="F285"/>
    </row>
    <row r="286" spans="1:6" x14ac:dyDescent="0.25">
      <c r="A286"/>
      <c r="B286"/>
      <c r="C286"/>
      <c r="D286"/>
      <c r="E286"/>
      <c r="F286"/>
    </row>
    <row r="287" spans="1:6" x14ac:dyDescent="0.25">
      <c r="A287"/>
      <c r="B287"/>
      <c r="C287"/>
      <c r="D287"/>
      <c r="E287"/>
      <c r="F287"/>
    </row>
    <row r="288" spans="1:6" x14ac:dyDescent="0.25">
      <c r="A288"/>
      <c r="B288"/>
      <c r="C288"/>
      <c r="D288"/>
      <c r="E288"/>
      <c r="F288"/>
    </row>
    <row r="289" spans="1:6" x14ac:dyDescent="0.25">
      <c r="A289"/>
      <c r="B289"/>
      <c r="C289"/>
      <c r="D289"/>
      <c r="E289"/>
      <c r="F289"/>
    </row>
    <row r="290" spans="1:6" x14ac:dyDescent="0.25">
      <c r="A290"/>
      <c r="B290"/>
      <c r="C290"/>
      <c r="D290"/>
      <c r="E290"/>
      <c r="F290"/>
    </row>
    <row r="291" spans="1:6" x14ac:dyDescent="0.25">
      <c r="A291"/>
      <c r="B291"/>
      <c r="C291"/>
      <c r="D291"/>
      <c r="E291"/>
      <c r="F291"/>
    </row>
    <row r="292" spans="1:6" x14ac:dyDescent="0.25">
      <c r="A292"/>
      <c r="B292"/>
      <c r="C292"/>
      <c r="D292"/>
      <c r="E292"/>
      <c r="F292"/>
    </row>
    <row r="293" spans="1:6" x14ac:dyDescent="0.25">
      <c r="A293"/>
      <c r="B293"/>
      <c r="C293"/>
      <c r="D293"/>
      <c r="E293"/>
      <c r="F293"/>
    </row>
    <row r="294" spans="1:6" x14ac:dyDescent="0.25">
      <c r="A294"/>
      <c r="B294"/>
      <c r="C294"/>
      <c r="D294"/>
      <c r="E294"/>
      <c r="F294"/>
    </row>
    <row r="295" spans="1:6" x14ac:dyDescent="0.25">
      <c r="A295"/>
      <c r="B295"/>
      <c r="C295"/>
      <c r="D295"/>
      <c r="E295"/>
      <c r="F295"/>
    </row>
    <row r="296" spans="1:6" x14ac:dyDescent="0.25">
      <c r="A296"/>
      <c r="B296"/>
      <c r="C296"/>
      <c r="D296"/>
      <c r="E296"/>
      <c r="F296"/>
    </row>
    <row r="297" spans="1:6" x14ac:dyDescent="0.25">
      <c r="A297"/>
      <c r="B297"/>
      <c r="C297"/>
      <c r="D297"/>
      <c r="E297"/>
      <c r="F297"/>
    </row>
    <row r="298" spans="1:6" x14ac:dyDescent="0.25">
      <c r="A298"/>
      <c r="B298"/>
      <c r="C298"/>
      <c r="D298"/>
      <c r="E298"/>
      <c r="F298"/>
    </row>
    <row r="299" spans="1:6" x14ac:dyDescent="0.25">
      <c r="A299"/>
      <c r="B299"/>
      <c r="C299"/>
      <c r="D299"/>
      <c r="E299"/>
      <c r="F299"/>
    </row>
    <row r="300" spans="1:6" x14ac:dyDescent="0.25">
      <c r="A300"/>
      <c r="B300"/>
      <c r="C300"/>
      <c r="D300"/>
      <c r="E300"/>
      <c r="F300"/>
    </row>
    <row r="301" spans="1:6" x14ac:dyDescent="0.25">
      <c r="A301"/>
      <c r="B301"/>
      <c r="C301"/>
      <c r="D301"/>
      <c r="E301"/>
      <c r="F301"/>
    </row>
    <row r="302" spans="1:6" x14ac:dyDescent="0.25">
      <c r="A302"/>
      <c r="B302"/>
      <c r="C302"/>
      <c r="D302"/>
      <c r="E302"/>
      <c r="F302"/>
    </row>
    <row r="303" spans="1:6" x14ac:dyDescent="0.25">
      <c r="A303"/>
      <c r="B303"/>
      <c r="C303"/>
      <c r="D303"/>
      <c r="E303"/>
      <c r="F303"/>
    </row>
    <row r="304" spans="1:6" x14ac:dyDescent="0.25">
      <c r="A304"/>
      <c r="B304"/>
      <c r="C304"/>
      <c r="D304"/>
      <c r="E304"/>
      <c r="F304"/>
    </row>
    <row r="305" spans="1:6" x14ac:dyDescent="0.25">
      <c r="A305"/>
      <c r="B305"/>
      <c r="C305"/>
      <c r="D305"/>
      <c r="E305"/>
      <c r="F305"/>
    </row>
    <row r="306" spans="1:6" x14ac:dyDescent="0.25">
      <c r="A306"/>
      <c r="B306"/>
      <c r="C306"/>
      <c r="D306"/>
      <c r="E306"/>
      <c r="F306"/>
    </row>
    <row r="307" spans="1:6" x14ac:dyDescent="0.25">
      <c r="A307"/>
      <c r="B307"/>
      <c r="C307"/>
      <c r="D307"/>
      <c r="E307"/>
      <c r="F307"/>
    </row>
    <row r="308" spans="1:6" x14ac:dyDescent="0.25">
      <c r="A308"/>
      <c r="B308"/>
      <c r="C308"/>
      <c r="D308"/>
      <c r="E308"/>
      <c r="F308"/>
    </row>
    <row r="309" spans="1:6" x14ac:dyDescent="0.25">
      <c r="A309"/>
      <c r="B309"/>
      <c r="C309"/>
      <c r="D309"/>
      <c r="E309"/>
      <c r="F309"/>
    </row>
    <row r="310" spans="1:6" x14ac:dyDescent="0.25">
      <c r="A310"/>
      <c r="B310"/>
      <c r="C310"/>
      <c r="D310"/>
      <c r="E310"/>
      <c r="F310"/>
    </row>
    <row r="311" spans="1:6" x14ac:dyDescent="0.25">
      <c r="A311"/>
      <c r="B311"/>
      <c r="C311"/>
      <c r="D311"/>
      <c r="E311"/>
      <c r="F311"/>
    </row>
    <row r="312" spans="1:6" x14ac:dyDescent="0.25">
      <c r="A312"/>
      <c r="B312"/>
      <c r="C312"/>
      <c r="D312"/>
      <c r="E312"/>
      <c r="F312"/>
    </row>
    <row r="313" spans="1:6" x14ac:dyDescent="0.25">
      <c r="A313"/>
      <c r="B313"/>
      <c r="C313"/>
      <c r="D313"/>
      <c r="E313"/>
      <c r="F313"/>
    </row>
    <row r="314" spans="1:6" x14ac:dyDescent="0.25">
      <c r="A314"/>
      <c r="B314"/>
      <c r="C314"/>
      <c r="D314"/>
      <c r="E314"/>
      <c r="F314"/>
    </row>
    <row r="315" spans="1:6" x14ac:dyDescent="0.25">
      <c r="A315"/>
      <c r="B315"/>
      <c r="C315"/>
      <c r="D315"/>
      <c r="E315"/>
      <c r="F315"/>
    </row>
    <row r="316" spans="1:6" x14ac:dyDescent="0.25">
      <c r="A316"/>
      <c r="B316"/>
      <c r="C316"/>
      <c r="D316"/>
      <c r="E316"/>
      <c r="F316"/>
    </row>
    <row r="317" spans="1:6" x14ac:dyDescent="0.25">
      <c r="A317"/>
      <c r="B317"/>
      <c r="C317"/>
      <c r="D317"/>
      <c r="E317"/>
      <c r="F317"/>
    </row>
    <row r="318" spans="1:6" x14ac:dyDescent="0.25">
      <c r="A318"/>
      <c r="B318"/>
      <c r="C318"/>
      <c r="D318"/>
      <c r="E318"/>
      <c r="F318"/>
    </row>
    <row r="319" spans="1:6" x14ac:dyDescent="0.25">
      <c r="A319"/>
      <c r="B319"/>
      <c r="C319"/>
      <c r="D319"/>
      <c r="E319"/>
      <c r="F319"/>
    </row>
    <row r="320" spans="1:6" x14ac:dyDescent="0.25">
      <c r="A320"/>
      <c r="B320"/>
      <c r="C320"/>
      <c r="D320"/>
      <c r="E320"/>
      <c r="F320"/>
    </row>
    <row r="321" spans="1:6" x14ac:dyDescent="0.25">
      <c r="A321"/>
      <c r="B321"/>
      <c r="C321"/>
      <c r="D321"/>
      <c r="E321"/>
      <c r="F321"/>
    </row>
    <row r="322" spans="1:6" x14ac:dyDescent="0.25">
      <c r="A322"/>
      <c r="B322"/>
      <c r="C322"/>
      <c r="D322"/>
      <c r="E322"/>
      <c r="F322"/>
    </row>
    <row r="323" spans="1:6" x14ac:dyDescent="0.25">
      <c r="A323"/>
      <c r="B323"/>
      <c r="C323"/>
      <c r="D323"/>
      <c r="E323"/>
      <c r="F323"/>
    </row>
    <row r="324" spans="1:6" x14ac:dyDescent="0.25">
      <c r="A324"/>
      <c r="B324"/>
      <c r="C324"/>
      <c r="D324"/>
      <c r="E324"/>
      <c r="F324"/>
    </row>
    <row r="325" spans="1:6" x14ac:dyDescent="0.25">
      <c r="A325"/>
      <c r="B325"/>
      <c r="C325"/>
      <c r="D325"/>
      <c r="E325"/>
      <c r="F325"/>
    </row>
    <row r="326" spans="1:6" x14ac:dyDescent="0.25">
      <c r="A326"/>
      <c r="B326"/>
      <c r="C326"/>
      <c r="D326"/>
      <c r="E326"/>
      <c r="F326"/>
    </row>
    <row r="327" spans="1:6" x14ac:dyDescent="0.25">
      <c r="A327"/>
      <c r="B327"/>
      <c r="C327"/>
      <c r="D327"/>
      <c r="E327"/>
      <c r="F327"/>
    </row>
    <row r="328" spans="1:6" x14ac:dyDescent="0.25">
      <c r="A328"/>
      <c r="B328"/>
      <c r="C328"/>
      <c r="D328"/>
      <c r="E328"/>
      <c r="F328"/>
    </row>
    <row r="329" spans="1:6" x14ac:dyDescent="0.25">
      <c r="A329"/>
      <c r="B329"/>
      <c r="C329"/>
      <c r="D329"/>
      <c r="E329"/>
      <c r="F329"/>
    </row>
    <row r="330" spans="1:6" x14ac:dyDescent="0.25">
      <c r="A330"/>
      <c r="B330"/>
      <c r="C330"/>
      <c r="D330"/>
      <c r="E330"/>
      <c r="F330"/>
    </row>
    <row r="331" spans="1:6" x14ac:dyDescent="0.25">
      <c r="A331"/>
      <c r="B331"/>
      <c r="C331"/>
      <c r="D331"/>
      <c r="E331"/>
      <c r="F331"/>
    </row>
    <row r="332" spans="1:6" x14ac:dyDescent="0.25">
      <c r="A332"/>
      <c r="B332"/>
      <c r="C332"/>
      <c r="D332"/>
      <c r="E332"/>
      <c r="F332"/>
    </row>
    <row r="333" spans="1:6" x14ac:dyDescent="0.25">
      <c r="A333"/>
      <c r="B333"/>
      <c r="C333"/>
      <c r="D333"/>
      <c r="E333"/>
      <c r="F333"/>
    </row>
    <row r="334" spans="1:6" x14ac:dyDescent="0.25">
      <c r="A334"/>
      <c r="B334"/>
      <c r="C334"/>
      <c r="D334"/>
      <c r="E334"/>
      <c r="F334"/>
    </row>
    <row r="335" spans="1:6" x14ac:dyDescent="0.25">
      <c r="A335"/>
      <c r="B335"/>
      <c r="C335"/>
      <c r="D335"/>
      <c r="E335"/>
      <c r="F335"/>
    </row>
    <row r="336" spans="1:6" x14ac:dyDescent="0.25">
      <c r="A336"/>
      <c r="B336"/>
      <c r="C336"/>
      <c r="D336"/>
      <c r="E336"/>
      <c r="F336"/>
    </row>
    <row r="337" spans="1:6" x14ac:dyDescent="0.25">
      <c r="A337"/>
      <c r="B337"/>
      <c r="C337"/>
      <c r="D337"/>
      <c r="E337"/>
      <c r="F337"/>
    </row>
    <row r="338" spans="1:6" x14ac:dyDescent="0.25">
      <c r="A338"/>
      <c r="B338"/>
      <c r="C338"/>
      <c r="D338"/>
      <c r="E338"/>
      <c r="F338"/>
    </row>
    <row r="339" spans="1:6" x14ac:dyDescent="0.25">
      <c r="A339"/>
      <c r="B339"/>
      <c r="C339"/>
      <c r="D339"/>
      <c r="E339"/>
      <c r="F339"/>
    </row>
    <row r="340" spans="1:6" x14ac:dyDescent="0.25">
      <c r="A340"/>
      <c r="B340"/>
      <c r="C340"/>
      <c r="D340"/>
      <c r="E340"/>
      <c r="F340"/>
    </row>
    <row r="341" spans="1:6" x14ac:dyDescent="0.25">
      <c r="A341"/>
      <c r="B341"/>
      <c r="C341"/>
      <c r="D341"/>
      <c r="E341"/>
      <c r="F341"/>
    </row>
    <row r="342" spans="1:6" x14ac:dyDescent="0.25">
      <c r="A342"/>
      <c r="B342"/>
      <c r="C342"/>
      <c r="D342"/>
      <c r="E342"/>
      <c r="F342"/>
    </row>
    <row r="343" spans="1:6" x14ac:dyDescent="0.25">
      <c r="A343"/>
      <c r="B343"/>
      <c r="C343"/>
      <c r="D343"/>
      <c r="E343"/>
      <c r="F343"/>
    </row>
    <row r="344" spans="1:6" x14ac:dyDescent="0.25">
      <c r="A344"/>
      <c r="B344"/>
      <c r="C344"/>
      <c r="D344"/>
      <c r="E344"/>
      <c r="F344"/>
    </row>
    <row r="345" spans="1:6" x14ac:dyDescent="0.25">
      <c r="A345"/>
      <c r="B345"/>
      <c r="C345"/>
      <c r="D345"/>
      <c r="E345"/>
      <c r="F345"/>
    </row>
    <row r="346" spans="1:6" x14ac:dyDescent="0.25">
      <c r="A346"/>
      <c r="B346"/>
      <c r="C346"/>
      <c r="D346"/>
      <c r="E346"/>
      <c r="F346"/>
    </row>
    <row r="347" spans="1:6" x14ac:dyDescent="0.25">
      <c r="A347"/>
      <c r="B347"/>
      <c r="C347"/>
      <c r="D347"/>
      <c r="E347"/>
      <c r="F347"/>
    </row>
    <row r="348" spans="1:6" x14ac:dyDescent="0.25">
      <c r="A348"/>
      <c r="B348"/>
      <c r="C348"/>
      <c r="D348"/>
      <c r="E348"/>
      <c r="F348"/>
    </row>
    <row r="349" spans="1:6" x14ac:dyDescent="0.25">
      <c r="A349"/>
      <c r="B349"/>
      <c r="C349"/>
      <c r="D349"/>
      <c r="E349"/>
      <c r="F349"/>
    </row>
    <row r="350" spans="1:6" x14ac:dyDescent="0.25">
      <c r="A350"/>
      <c r="B350"/>
      <c r="C350"/>
      <c r="D350"/>
      <c r="E350"/>
      <c r="F350"/>
    </row>
    <row r="351" spans="1:6" x14ac:dyDescent="0.25">
      <c r="A351"/>
      <c r="B351"/>
      <c r="C351"/>
      <c r="D351"/>
      <c r="E351"/>
      <c r="F351"/>
    </row>
    <row r="352" spans="1:6" x14ac:dyDescent="0.25">
      <c r="A352"/>
      <c r="B352"/>
      <c r="C352"/>
      <c r="D352"/>
      <c r="E352"/>
      <c r="F352"/>
    </row>
    <row r="353" spans="1:6" x14ac:dyDescent="0.25">
      <c r="A353"/>
      <c r="B353"/>
      <c r="C353"/>
      <c r="D353"/>
      <c r="E353"/>
      <c r="F353"/>
    </row>
    <row r="354" spans="1:6" x14ac:dyDescent="0.25">
      <c r="A354"/>
      <c r="B354"/>
      <c r="C354"/>
      <c r="D354"/>
      <c r="E354"/>
      <c r="F354"/>
    </row>
    <row r="355" spans="1:6" x14ac:dyDescent="0.25">
      <c r="A355"/>
      <c r="B355"/>
      <c r="C355"/>
      <c r="D355"/>
      <c r="E355"/>
      <c r="F355"/>
    </row>
    <row r="356" spans="1:6" x14ac:dyDescent="0.25">
      <c r="A356"/>
      <c r="B356"/>
      <c r="C356"/>
      <c r="D356"/>
      <c r="E356"/>
      <c r="F356"/>
    </row>
    <row r="357" spans="1:6" x14ac:dyDescent="0.25">
      <c r="A357"/>
      <c r="B357"/>
      <c r="C357"/>
      <c r="D357"/>
      <c r="E357"/>
      <c r="F357"/>
    </row>
    <row r="358" spans="1:6" x14ac:dyDescent="0.25">
      <c r="A358"/>
      <c r="B358"/>
      <c r="C358"/>
      <c r="D358"/>
      <c r="E358"/>
      <c r="F358"/>
    </row>
    <row r="359" spans="1:6" x14ac:dyDescent="0.25">
      <c r="A359"/>
      <c r="B359"/>
      <c r="C359"/>
      <c r="D359"/>
      <c r="E359"/>
      <c r="F359"/>
    </row>
    <row r="360" spans="1:6" x14ac:dyDescent="0.25">
      <c r="A360"/>
      <c r="B360"/>
      <c r="C360"/>
      <c r="D360"/>
      <c r="E360"/>
      <c r="F360"/>
    </row>
    <row r="361" spans="1:6" x14ac:dyDescent="0.25">
      <c r="A361"/>
      <c r="B361"/>
      <c r="C361"/>
      <c r="D361"/>
      <c r="E361"/>
      <c r="F361"/>
    </row>
    <row r="362" spans="1:6" x14ac:dyDescent="0.25">
      <c r="A362"/>
      <c r="B362"/>
      <c r="C362"/>
      <c r="D362"/>
      <c r="E362"/>
      <c r="F362"/>
    </row>
    <row r="363" spans="1:6" x14ac:dyDescent="0.25">
      <c r="A363"/>
      <c r="B363"/>
      <c r="C363"/>
      <c r="D363"/>
      <c r="E363"/>
      <c r="F363"/>
    </row>
    <row r="364" spans="1:6" x14ac:dyDescent="0.25">
      <c r="A364"/>
      <c r="B364"/>
      <c r="C364"/>
      <c r="D364"/>
      <c r="E364"/>
      <c r="F364"/>
    </row>
    <row r="365" spans="1:6" x14ac:dyDescent="0.25">
      <c r="A365"/>
      <c r="B365"/>
      <c r="C365"/>
      <c r="D365"/>
      <c r="E365"/>
      <c r="F365"/>
    </row>
    <row r="366" spans="1:6" x14ac:dyDescent="0.25">
      <c r="A366"/>
      <c r="B366"/>
      <c r="C366"/>
      <c r="D366"/>
      <c r="E366"/>
      <c r="F366"/>
    </row>
    <row r="367" spans="1:6" x14ac:dyDescent="0.25">
      <c r="A367"/>
      <c r="B367"/>
      <c r="C367"/>
      <c r="D367"/>
      <c r="E367"/>
      <c r="F367"/>
    </row>
    <row r="368" spans="1:6" x14ac:dyDescent="0.25">
      <c r="A368"/>
      <c r="B368"/>
      <c r="C368"/>
      <c r="D368"/>
      <c r="E368"/>
      <c r="F368"/>
    </row>
    <row r="369" spans="1:6" x14ac:dyDescent="0.25">
      <c r="A369"/>
      <c r="B369"/>
      <c r="C369"/>
      <c r="D369"/>
      <c r="E369"/>
      <c r="F369"/>
    </row>
    <row r="370" spans="1:6" x14ac:dyDescent="0.25">
      <c r="A370"/>
      <c r="B370"/>
      <c r="C370"/>
      <c r="D370"/>
      <c r="E370"/>
      <c r="F370"/>
    </row>
    <row r="371" spans="1:6" x14ac:dyDescent="0.25">
      <c r="A371"/>
      <c r="B371"/>
      <c r="C371"/>
      <c r="D371"/>
      <c r="E371"/>
      <c r="F371"/>
    </row>
    <row r="372" spans="1:6" x14ac:dyDescent="0.25">
      <c r="A372"/>
      <c r="B372"/>
      <c r="C372"/>
      <c r="D372"/>
      <c r="E372"/>
      <c r="F372"/>
    </row>
    <row r="373" spans="1:6" x14ac:dyDescent="0.25">
      <c r="A373"/>
      <c r="B373"/>
      <c r="C373"/>
      <c r="D373"/>
      <c r="E373"/>
      <c r="F373"/>
    </row>
    <row r="374" spans="1:6" x14ac:dyDescent="0.25">
      <c r="A374"/>
      <c r="B374"/>
      <c r="C374"/>
      <c r="D374"/>
      <c r="E374"/>
      <c r="F374"/>
    </row>
    <row r="375" spans="1:6" x14ac:dyDescent="0.25">
      <c r="A375"/>
      <c r="B375"/>
      <c r="C375"/>
      <c r="D375"/>
      <c r="E375"/>
      <c r="F375"/>
    </row>
    <row r="376" spans="1:6" x14ac:dyDescent="0.25">
      <c r="A376"/>
      <c r="B376"/>
      <c r="C376"/>
      <c r="D376"/>
      <c r="E376"/>
      <c r="F376"/>
    </row>
    <row r="377" spans="1:6" x14ac:dyDescent="0.25">
      <c r="A377"/>
      <c r="B377"/>
      <c r="C377"/>
      <c r="D377"/>
      <c r="E377"/>
      <c r="F377"/>
    </row>
    <row r="378" spans="1:6" x14ac:dyDescent="0.25">
      <c r="A378"/>
      <c r="B378"/>
      <c r="C378"/>
      <c r="D378"/>
      <c r="E378"/>
      <c r="F378"/>
    </row>
    <row r="379" spans="1:6" x14ac:dyDescent="0.25">
      <c r="A379"/>
      <c r="B379"/>
      <c r="C379"/>
      <c r="D379"/>
      <c r="E379"/>
      <c r="F379"/>
    </row>
    <row r="380" spans="1:6" x14ac:dyDescent="0.25">
      <c r="A380"/>
      <c r="B380"/>
      <c r="C380"/>
      <c r="D380"/>
      <c r="E380"/>
      <c r="F380"/>
    </row>
    <row r="381" spans="1:6" x14ac:dyDescent="0.25">
      <c r="A381"/>
      <c r="B381"/>
      <c r="C381"/>
      <c r="D381"/>
      <c r="E381"/>
      <c r="F381"/>
    </row>
    <row r="382" spans="1:6" x14ac:dyDescent="0.25">
      <c r="A382"/>
      <c r="B382"/>
      <c r="C382"/>
      <c r="D382"/>
      <c r="E382"/>
      <c r="F382"/>
    </row>
    <row r="383" spans="1:6" x14ac:dyDescent="0.25">
      <c r="A383"/>
      <c r="B383"/>
      <c r="C383"/>
      <c r="D383"/>
      <c r="E383"/>
      <c r="F383"/>
    </row>
    <row r="384" spans="1:6" x14ac:dyDescent="0.25">
      <c r="A384"/>
      <c r="B384"/>
      <c r="C384"/>
      <c r="D384"/>
      <c r="E384"/>
      <c r="F384"/>
    </row>
    <row r="385" spans="1:6" x14ac:dyDescent="0.25">
      <c r="A385"/>
      <c r="B385"/>
      <c r="C385"/>
      <c r="D385"/>
      <c r="E385"/>
      <c r="F385"/>
    </row>
    <row r="386" spans="1:6" x14ac:dyDescent="0.25">
      <c r="A386"/>
      <c r="B386"/>
      <c r="C386"/>
      <c r="D386"/>
      <c r="E386"/>
      <c r="F386"/>
    </row>
    <row r="387" spans="1:6" x14ac:dyDescent="0.25">
      <c r="A387"/>
      <c r="B387"/>
      <c r="C387"/>
      <c r="D387"/>
      <c r="E387"/>
      <c r="F387"/>
    </row>
    <row r="388" spans="1:6" x14ac:dyDescent="0.25">
      <c r="A388"/>
      <c r="B388"/>
      <c r="C388"/>
      <c r="D388"/>
      <c r="E388"/>
      <c r="F388"/>
    </row>
    <row r="389" spans="1:6" x14ac:dyDescent="0.25">
      <c r="A389"/>
      <c r="B389"/>
      <c r="C389"/>
      <c r="D389"/>
      <c r="E389"/>
      <c r="F389"/>
    </row>
    <row r="390" spans="1:6" x14ac:dyDescent="0.25">
      <c r="A390"/>
      <c r="B390"/>
      <c r="C390"/>
      <c r="D390"/>
      <c r="E390"/>
      <c r="F390"/>
    </row>
    <row r="391" spans="1:6" x14ac:dyDescent="0.25">
      <c r="A391"/>
      <c r="B391"/>
      <c r="C391"/>
      <c r="D391"/>
      <c r="E391"/>
      <c r="F391"/>
    </row>
    <row r="392" spans="1:6" x14ac:dyDescent="0.25">
      <c r="A392"/>
      <c r="B392"/>
      <c r="C392"/>
      <c r="D392"/>
      <c r="E392"/>
      <c r="F392"/>
    </row>
    <row r="393" spans="1:6" x14ac:dyDescent="0.25">
      <c r="A393"/>
      <c r="B393"/>
      <c r="C393"/>
      <c r="D393"/>
      <c r="E393"/>
      <c r="F393"/>
    </row>
    <row r="394" spans="1:6" x14ac:dyDescent="0.25">
      <c r="A394"/>
      <c r="B394"/>
      <c r="C394"/>
      <c r="D394"/>
      <c r="E394"/>
      <c r="F394"/>
    </row>
    <row r="395" spans="1:6" x14ac:dyDescent="0.25">
      <c r="A395"/>
      <c r="B395"/>
      <c r="C395"/>
      <c r="D395"/>
      <c r="E395"/>
      <c r="F395"/>
    </row>
    <row r="396" spans="1:6" x14ac:dyDescent="0.25">
      <c r="A396"/>
      <c r="B396"/>
      <c r="C396"/>
      <c r="D396"/>
      <c r="E396"/>
      <c r="F396"/>
    </row>
    <row r="397" spans="1:6" x14ac:dyDescent="0.25">
      <c r="A397"/>
      <c r="B397"/>
      <c r="C397"/>
      <c r="D397"/>
      <c r="E397"/>
      <c r="F397"/>
    </row>
    <row r="398" spans="1:6" x14ac:dyDescent="0.25">
      <c r="A398"/>
      <c r="B398"/>
      <c r="C398"/>
      <c r="D398"/>
      <c r="E398"/>
      <c r="F398"/>
    </row>
    <row r="399" spans="1:6" x14ac:dyDescent="0.25">
      <c r="A399"/>
      <c r="B399"/>
      <c r="C399"/>
      <c r="D399"/>
      <c r="E399"/>
      <c r="F399"/>
    </row>
    <row r="400" spans="1:6" x14ac:dyDescent="0.25">
      <c r="A400"/>
      <c r="B400"/>
      <c r="C400"/>
      <c r="D400"/>
      <c r="E400"/>
      <c r="F400"/>
    </row>
    <row r="401" spans="1:6" x14ac:dyDescent="0.25">
      <c r="A401"/>
      <c r="B401"/>
      <c r="C401"/>
      <c r="D401"/>
      <c r="E401"/>
      <c r="F401"/>
    </row>
    <row r="402" spans="1:6" x14ac:dyDescent="0.25">
      <c r="A402"/>
      <c r="B402"/>
      <c r="C402"/>
      <c r="D402"/>
      <c r="E402"/>
      <c r="F402"/>
    </row>
    <row r="403" spans="1:6" x14ac:dyDescent="0.25">
      <c r="A403"/>
      <c r="B403"/>
      <c r="C403"/>
      <c r="D403"/>
      <c r="E403"/>
      <c r="F403"/>
    </row>
    <row r="404" spans="1:6" x14ac:dyDescent="0.25">
      <c r="A404"/>
      <c r="B404"/>
      <c r="C404"/>
      <c r="D404"/>
      <c r="E404"/>
      <c r="F404"/>
    </row>
    <row r="405" spans="1:6" x14ac:dyDescent="0.25">
      <c r="A405"/>
      <c r="B405"/>
      <c r="C405"/>
      <c r="D405"/>
      <c r="E405"/>
      <c r="F405"/>
    </row>
    <row r="406" spans="1:6" x14ac:dyDescent="0.25">
      <c r="A406"/>
      <c r="B406"/>
      <c r="C406"/>
      <c r="D406"/>
      <c r="E406"/>
      <c r="F406"/>
    </row>
    <row r="407" spans="1:6" x14ac:dyDescent="0.25">
      <c r="A407"/>
      <c r="B407"/>
      <c r="C407"/>
      <c r="D407"/>
      <c r="E407"/>
      <c r="F407"/>
    </row>
    <row r="408" spans="1:6" x14ac:dyDescent="0.25">
      <c r="A408"/>
      <c r="B408"/>
      <c r="C408"/>
      <c r="D408"/>
      <c r="E408"/>
      <c r="F408"/>
    </row>
    <row r="409" spans="1:6" x14ac:dyDescent="0.25">
      <c r="A409"/>
      <c r="B409"/>
      <c r="C409"/>
      <c r="D409"/>
      <c r="E409"/>
      <c r="F409"/>
    </row>
    <row r="410" spans="1:6" x14ac:dyDescent="0.25">
      <c r="A410"/>
      <c r="B410"/>
      <c r="C410"/>
      <c r="D410"/>
      <c r="E410"/>
      <c r="F410"/>
    </row>
    <row r="411" spans="1:6" x14ac:dyDescent="0.25">
      <c r="A411"/>
      <c r="B411"/>
      <c r="C411"/>
      <c r="D411"/>
      <c r="E411"/>
      <c r="F411"/>
    </row>
    <row r="412" spans="1:6" x14ac:dyDescent="0.25">
      <c r="A412"/>
      <c r="B412"/>
      <c r="C412"/>
      <c r="D412"/>
      <c r="E412"/>
      <c r="F412"/>
    </row>
    <row r="413" spans="1:6" x14ac:dyDescent="0.25">
      <c r="A413"/>
      <c r="B413"/>
      <c r="C413"/>
      <c r="D413"/>
      <c r="E413"/>
      <c r="F413"/>
    </row>
    <row r="414" spans="1:6" x14ac:dyDescent="0.25">
      <c r="A414"/>
      <c r="B414"/>
      <c r="C414"/>
      <c r="D414"/>
      <c r="E414"/>
      <c r="F414"/>
    </row>
    <row r="415" spans="1:6" x14ac:dyDescent="0.25">
      <c r="A415"/>
      <c r="B415"/>
      <c r="C415"/>
      <c r="D415"/>
      <c r="E415"/>
      <c r="F415"/>
    </row>
    <row r="416" spans="1:6" x14ac:dyDescent="0.25">
      <c r="A416"/>
      <c r="B416"/>
      <c r="C416"/>
      <c r="D416"/>
      <c r="E416"/>
      <c r="F416"/>
    </row>
    <row r="417" spans="1:6" x14ac:dyDescent="0.25">
      <c r="A417"/>
      <c r="B417"/>
      <c r="C417"/>
      <c r="D417"/>
      <c r="E417"/>
      <c r="F417"/>
    </row>
    <row r="418" spans="1:6" x14ac:dyDescent="0.25">
      <c r="A418"/>
      <c r="B418"/>
      <c r="C418"/>
      <c r="D418"/>
      <c r="E418"/>
      <c r="F418"/>
    </row>
    <row r="419" spans="1:6" x14ac:dyDescent="0.25">
      <c r="A419"/>
      <c r="B419"/>
      <c r="C419"/>
      <c r="D419"/>
      <c r="E419"/>
      <c r="F419"/>
    </row>
    <row r="420" spans="1:6" x14ac:dyDescent="0.25">
      <c r="A420"/>
      <c r="B420"/>
      <c r="C420"/>
      <c r="D420"/>
      <c r="E420"/>
      <c r="F420"/>
    </row>
    <row r="421" spans="1:6" x14ac:dyDescent="0.25">
      <c r="A421"/>
      <c r="B421"/>
      <c r="C421"/>
      <c r="D421"/>
      <c r="E421"/>
      <c r="F421"/>
    </row>
    <row r="422" spans="1:6" x14ac:dyDescent="0.25">
      <c r="A422"/>
      <c r="B422"/>
      <c r="C422"/>
      <c r="D422"/>
      <c r="E422"/>
      <c r="F422"/>
    </row>
    <row r="423" spans="1:6" x14ac:dyDescent="0.25">
      <c r="A423"/>
      <c r="B423"/>
      <c r="C423"/>
      <c r="D423"/>
      <c r="E423"/>
      <c r="F423"/>
    </row>
    <row r="424" spans="1:6" x14ac:dyDescent="0.25">
      <c r="A424"/>
      <c r="B424"/>
      <c r="C424"/>
      <c r="D424"/>
      <c r="E424"/>
      <c r="F424"/>
    </row>
    <row r="425" spans="1:6" x14ac:dyDescent="0.25">
      <c r="A425"/>
      <c r="B425"/>
      <c r="C425"/>
      <c r="D425"/>
      <c r="E425"/>
      <c r="F425"/>
    </row>
    <row r="426" spans="1:6" x14ac:dyDescent="0.25">
      <c r="A426"/>
      <c r="B426"/>
      <c r="C426"/>
      <c r="D426"/>
      <c r="E426"/>
      <c r="F426"/>
    </row>
    <row r="427" spans="1:6" x14ac:dyDescent="0.25">
      <c r="A427"/>
      <c r="B427"/>
      <c r="C427"/>
      <c r="D427"/>
      <c r="E427"/>
      <c r="F427"/>
    </row>
    <row r="428" spans="1:6" x14ac:dyDescent="0.25">
      <c r="A428"/>
      <c r="B428"/>
      <c r="C428"/>
      <c r="D428"/>
      <c r="E428"/>
      <c r="F428"/>
    </row>
    <row r="429" spans="1:6" x14ac:dyDescent="0.25">
      <c r="A429"/>
      <c r="B429"/>
      <c r="C429"/>
      <c r="D429"/>
      <c r="E429"/>
      <c r="F429"/>
    </row>
    <row r="430" spans="1:6" x14ac:dyDescent="0.25">
      <c r="A430"/>
      <c r="B430"/>
      <c r="C430"/>
      <c r="D430"/>
      <c r="E430"/>
      <c r="F430"/>
    </row>
    <row r="431" spans="1:6" x14ac:dyDescent="0.25">
      <c r="A431"/>
      <c r="B431"/>
      <c r="C431"/>
      <c r="D431"/>
      <c r="E431"/>
      <c r="F431"/>
    </row>
    <row r="432" spans="1:6" x14ac:dyDescent="0.25">
      <c r="A432"/>
      <c r="B432"/>
      <c r="C432"/>
      <c r="D432"/>
      <c r="E432"/>
      <c r="F432"/>
    </row>
    <row r="433" spans="1:6" x14ac:dyDescent="0.25">
      <c r="A433"/>
      <c r="B433"/>
      <c r="C433"/>
      <c r="D433"/>
      <c r="E433"/>
      <c r="F433"/>
    </row>
    <row r="434" spans="1:6" x14ac:dyDescent="0.25">
      <c r="A434"/>
      <c r="B434"/>
      <c r="C434"/>
      <c r="D434"/>
      <c r="E434"/>
      <c r="F434"/>
    </row>
    <row r="435" spans="1:6" x14ac:dyDescent="0.25">
      <c r="A435"/>
      <c r="B435"/>
      <c r="C435"/>
      <c r="D435"/>
      <c r="E435"/>
      <c r="F435"/>
    </row>
    <row r="436" spans="1:6" x14ac:dyDescent="0.25">
      <c r="A436"/>
      <c r="B436"/>
      <c r="C436"/>
      <c r="D436"/>
      <c r="E436"/>
      <c r="F436"/>
    </row>
    <row r="437" spans="1:6" x14ac:dyDescent="0.25">
      <c r="A437"/>
      <c r="B437"/>
      <c r="C437"/>
      <c r="D437"/>
      <c r="E437"/>
      <c r="F437"/>
    </row>
    <row r="438" spans="1:6" x14ac:dyDescent="0.25">
      <c r="A438"/>
      <c r="B438"/>
      <c r="C438"/>
      <c r="D438"/>
      <c r="E438"/>
      <c r="F438"/>
    </row>
    <row r="439" spans="1:6" x14ac:dyDescent="0.25">
      <c r="A439"/>
      <c r="B439"/>
      <c r="C439"/>
      <c r="D439"/>
      <c r="E439"/>
      <c r="F439"/>
    </row>
    <row r="440" spans="1:6" x14ac:dyDescent="0.25">
      <c r="A440"/>
      <c r="B440"/>
      <c r="C440"/>
      <c r="D440"/>
      <c r="E440"/>
      <c r="F440"/>
    </row>
    <row r="441" spans="1:6" x14ac:dyDescent="0.25">
      <c r="A441"/>
      <c r="B441"/>
      <c r="C441"/>
      <c r="D441"/>
      <c r="E441"/>
      <c r="F441"/>
    </row>
    <row r="442" spans="1:6" x14ac:dyDescent="0.25">
      <c r="A442"/>
      <c r="B442"/>
      <c r="C442"/>
      <c r="D442"/>
      <c r="E442"/>
      <c r="F442"/>
    </row>
    <row r="443" spans="1:6" x14ac:dyDescent="0.25">
      <c r="A443"/>
      <c r="B443"/>
      <c r="C443"/>
      <c r="D443"/>
      <c r="E443"/>
      <c r="F443"/>
    </row>
    <row r="444" spans="1:6" x14ac:dyDescent="0.25">
      <c r="A444"/>
      <c r="B444"/>
      <c r="C444"/>
      <c r="D444"/>
      <c r="E444"/>
      <c r="F444"/>
    </row>
    <row r="445" spans="1:6" x14ac:dyDescent="0.25">
      <c r="A445"/>
      <c r="B445"/>
      <c r="C445"/>
      <c r="D445"/>
      <c r="E445"/>
      <c r="F445"/>
    </row>
    <row r="446" spans="1:6" x14ac:dyDescent="0.25">
      <c r="A446"/>
      <c r="B446"/>
      <c r="C446"/>
      <c r="D446"/>
      <c r="E446"/>
      <c r="F446"/>
    </row>
    <row r="447" spans="1:6" x14ac:dyDescent="0.25">
      <c r="A447"/>
      <c r="B447"/>
      <c r="C447"/>
      <c r="D447"/>
      <c r="E447"/>
      <c r="F447"/>
    </row>
    <row r="448" spans="1:6" x14ac:dyDescent="0.25">
      <c r="A448"/>
      <c r="B448"/>
      <c r="C448"/>
      <c r="D448"/>
      <c r="E448"/>
      <c r="F448"/>
    </row>
    <row r="449" spans="1:6" x14ac:dyDescent="0.25">
      <c r="A449"/>
      <c r="B449"/>
      <c r="C449"/>
      <c r="D449"/>
      <c r="E449"/>
      <c r="F449"/>
    </row>
    <row r="450" spans="1:6" x14ac:dyDescent="0.25">
      <c r="A450"/>
      <c r="B450"/>
      <c r="C450"/>
      <c r="D450"/>
      <c r="E450"/>
      <c r="F450"/>
    </row>
    <row r="451" spans="1:6" x14ac:dyDescent="0.25">
      <c r="A451"/>
      <c r="B451"/>
      <c r="C451"/>
      <c r="D451"/>
      <c r="E451"/>
      <c r="F451"/>
    </row>
    <row r="452" spans="1:6" x14ac:dyDescent="0.25">
      <c r="A452"/>
      <c r="B452"/>
      <c r="C452"/>
      <c r="D452"/>
      <c r="E452"/>
      <c r="F452"/>
    </row>
    <row r="453" spans="1:6" x14ac:dyDescent="0.25">
      <c r="A453"/>
      <c r="B453"/>
      <c r="C453"/>
      <c r="D453"/>
      <c r="E453"/>
      <c r="F453"/>
    </row>
    <row r="454" spans="1:6" x14ac:dyDescent="0.25">
      <c r="A454"/>
      <c r="B454"/>
      <c r="C454"/>
      <c r="D454"/>
      <c r="E454"/>
      <c r="F454"/>
    </row>
    <row r="455" spans="1:6" x14ac:dyDescent="0.25">
      <c r="A455"/>
      <c r="B455"/>
      <c r="C455"/>
      <c r="D455"/>
      <c r="E455"/>
      <c r="F455"/>
    </row>
    <row r="456" spans="1:6" x14ac:dyDescent="0.25">
      <c r="A456"/>
      <c r="B456"/>
      <c r="C456"/>
      <c r="D456"/>
      <c r="E456"/>
      <c r="F456"/>
    </row>
    <row r="457" spans="1:6" x14ac:dyDescent="0.25">
      <c r="A457"/>
      <c r="B457"/>
      <c r="C457"/>
      <c r="D457"/>
      <c r="E457"/>
      <c r="F457"/>
    </row>
    <row r="458" spans="1:6" x14ac:dyDescent="0.25">
      <c r="A458"/>
      <c r="B458"/>
      <c r="C458"/>
      <c r="D458"/>
      <c r="E458"/>
      <c r="F458"/>
    </row>
    <row r="459" spans="1:6" x14ac:dyDescent="0.25">
      <c r="A459"/>
      <c r="B459"/>
      <c r="C459"/>
      <c r="D459"/>
      <c r="E459"/>
      <c r="F459"/>
    </row>
    <row r="460" spans="1:6" x14ac:dyDescent="0.25">
      <c r="A460"/>
      <c r="B460"/>
      <c r="C460"/>
      <c r="D460"/>
      <c r="E460"/>
      <c r="F460"/>
    </row>
    <row r="461" spans="1:6" x14ac:dyDescent="0.25">
      <c r="A461"/>
      <c r="B461"/>
      <c r="C461"/>
      <c r="D461"/>
      <c r="E461"/>
      <c r="F461"/>
    </row>
    <row r="462" spans="1:6" x14ac:dyDescent="0.25">
      <c r="A462"/>
      <c r="B462"/>
      <c r="C462"/>
      <c r="D462"/>
      <c r="E462"/>
      <c r="F462"/>
    </row>
    <row r="463" spans="1:6" x14ac:dyDescent="0.25">
      <c r="A463"/>
      <c r="B463"/>
      <c r="C463"/>
      <c r="D463"/>
      <c r="E463"/>
      <c r="F463"/>
    </row>
    <row r="464" spans="1:6" x14ac:dyDescent="0.25">
      <c r="A464"/>
      <c r="B464"/>
      <c r="C464"/>
      <c r="D464"/>
      <c r="E464"/>
      <c r="F464"/>
    </row>
    <row r="465" spans="1:6" x14ac:dyDescent="0.25">
      <c r="A465"/>
      <c r="B465"/>
      <c r="C465"/>
      <c r="D465"/>
      <c r="E465"/>
      <c r="F465"/>
    </row>
    <row r="466" spans="1:6" x14ac:dyDescent="0.25">
      <c r="A466"/>
      <c r="B466"/>
      <c r="C466"/>
      <c r="D466"/>
      <c r="E466"/>
      <c r="F466"/>
    </row>
    <row r="467" spans="1:6" x14ac:dyDescent="0.25">
      <c r="A467"/>
      <c r="B467"/>
      <c r="C467"/>
      <c r="D467"/>
      <c r="E467"/>
      <c r="F467"/>
    </row>
    <row r="468" spans="1:6" x14ac:dyDescent="0.25">
      <c r="A468"/>
      <c r="B468"/>
      <c r="C468"/>
      <c r="D468"/>
      <c r="E468"/>
      <c r="F468"/>
    </row>
    <row r="469" spans="1:6" x14ac:dyDescent="0.25">
      <c r="A469"/>
      <c r="B469"/>
      <c r="C469"/>
      <c r="D469"/>
      <c r="E469"/>
      <c r="F469"/>
    </row>
    <row r="470" spans="1:6" x14ac:dyDescent="0.25">
      <c r="A470"/>
      <c r="B470"/>
      <c r="C470"/>
      <c r="D470"/>
      <c r="E470"/>
      <c r="F470"/>
    </row>
    <row r="471" spans="1:6" x14ac:dyDescent="0.25">
      <c r="A471"/>
      <c r="B471"/>
      <c r="C471"/>
      <c r="D471"/>
      <c r="E471"/>
      <c r="F471"/>
    </row>
    <row r="472" spans="1:6" x14ac:dyDescent="0.25">
      <c r="A472"/>
      <c r="B472"/>
      <c r="C472"/>
      <c r="D472"/>
      <c r="E472"/>
      <c r="F472"/>
    </row>
    <row r="473" spans="1:6" x14ac:dyDescent="0.25">
      <c r="A473"/>
      <c r="B473"/>
      <c r="C473"/>
      <c r="D473"/>
      <c r="E473"/>
      <c r="F473"/>
    </row>
    <row r="474" spans="1:6" x14ac:dyDescent="0.25">
      <c r="A474"/>
      <c r="B474"/>
      <c r="C474"/>
      <c r="D474"/>
      <c r="E474"/>
      <c r="F474"/>
    </row>
    <row r="475" spans="1:6" x14ac:dyDescent="0.25">
      <c r="A475"/>
      <c r="B475"/>
      <c r="C475"/>
      <c r="D475"/>
      <c r="E475"/>
      <c r="F475"/>
    </row>
    <row r="476" spans="1:6" x14ac:dyDescent="0.25">
      <c r="A476"/>
      <c r="B476"/>
      <c r="C476"/>
      <c r="D476"/>
      <c r="E476"/>
      <c r="F476"/>
    </row>
    <row r="477" spans="1:6" x14ac:dyDescent="0.25">
      <c r="A477"/>
      <c r="B477"/>
      <c r="C477"/>
      <c r="D477"/>
      <c r="E477"/>
      <c r="F477"/>
    </row>
    <row r="478" spans="1:6" x14ac:dyDescent="0.25">
      <c r="A478"/>
      <c r="B478"/>
      <c r="C478"/>
      <c r="D478"/>
      <c r="E478"/>
      <c r="F478"/>
    </row>
    <row r="479" spans="1:6" x14ac:dyDescent="0.25">
      <c r="A479"/>
      <c r="B479"/>
      <c r="C479"/>
      <c r="D479"/>
      <c r="E479"/>
      <c r="F479"/>
    </row>
    <row r="480" spans="1:6" x14ac:dyDescent="0.25">
      <c r="A480"/>
      <c r="B480"/>
      <c r="C480"/>
      <c r="D480"/>
      <c r="E480"/>
      <c r="F480"/>
    </row>
    <row r="481" spans="1:6" x14ac:dyDescent="0.25">
      <c r="A481"/>
      <c r="B481"/>
      <c r="C481"/>
      <c r="D481"/>
      <c r="E481"/>
      <c r="F481"/>
    </row>
    <row r="482" spans="1:6" x14ac:dyDescent="0.25">
      <c r="A482"/>
      <c r="B482"/>
      <c r="C482"/>
      <c r="D482"/>
      <c r="E482"/>
      <c r="F482"/>
    </row>
    <row r="483" spans="1:6" x14ac:dyDescent="0.25">
      <c r="A483"/>
      <c r="B483"/>
      <c r="C483"/>
      <c r="D483"/>
      <c r="E483"/>
      <c r="F483"/>
    </row>
    <row r="484" spans="1:6" x14ac:dyDescent="0.25">
      <c r="A484"/>
      <c r="B484"/>
      <c r="C484"/>
      <c r="D484"/>
      <c r="E484"/>
      <c r="F484"/>
    </row>
    <row r="485" spans="1:6" x14ac:dyDescent="0.25">
      <c r="A485"/>
      <c r="B485"/>
      <c r="C485"/>
      <c r="D485"/>
      <c r="E485"/>
      <c r="F485"/>
    </row>
    <row r="486" spans="1:6" x14ac:dyDescent="0.25">
      <c r="A486"/>
      <c r="B486"/>
      <c r="C486"/>
      <c r="D486"/>
      <c r="E486"/>
      <c r="F486"/>
    </row>
    <row r="487" spans="1:6" x14ac:dyDescent="0.25">
      <c r="A487"/>
      <c r="B487"/>
      <c r="C487"/>
      <c r="D487"/>
      <c r="E487"/>
      <c r="F487"/>
    </row>
    <row r="488" spans="1:6" x14ac:dyDescent="0.25">
      <c r="A488"/>
      <c r="B488"/>
      <c r="C488"/>
      <c r="D488"/>
      <c r="E488"/>
      <c r="F488"/>
    </row>
    <row r="489" spans="1:6" x14ac:dyDescent="0.25">
      <c r="A489"/>
      <c r="B489"/>
      <c r="C489"/>
      <c r="D489"/>
      <c r="E489"/>
      <c r="F489"/>
    </row>
    <row r="490" spans="1:6" x14ac:dyDescent="0.25">
      <c r="A490"/>
      <c r="B490"/>
      <c r="C490"/>
      <c r="D490"/>
      <c r="E490"/>
      <c r="F490"/>
    </row>
    <row r="491" spans="1:6" x14ac:dyDescent="0.25">
      <c r="A491"/>
      <c r="B491"/>
      <c r="C491"/>
      <c r="D491"/>
      <c r="E491"/>
      <c r="F491"/>
    </row>
    <row r="492" spans="1:6" x14ac:dyDescent="0.25">
      <c r="A492"/>
      <c r="B492"/>
      <c r="C492"/>
      <c r="D492"/>
      <c r="E492"/>
      <c r="F492"/>
    </row>
    <row r="493" spans="1:6" x14ac:dyDescent="0.25">
      <c r="A493"/>
      <c r="B493"/>
      <c r="C493"/>
      <c r="D493"/>
      <c r="E493"/>
      <c r="F493"/>
    </row>
    <row r="494" spans="1:6" x14ac:dyDescent="0.25">
      <c r="A494"/>
      <c r="B494"/>
      <c r="C494"/>
      <c r="D494"/>
      <c r="E494"/>
      <c r="F494"/>
    </row>
    <row r="495" spans="1:6" x14ac:dyDescent="0.25">
      <c r="A495"/>
      <c r="B495"/>
      <c r="C495"/>
      <c r="D495"/>
      <c r="E495"/>
      <c r="F495"/>
    </row>
    <row r="496" spans="1:6" x14ac:dyDescent="0.25">
      <c r="A496"/>
      <c r="B496"/>
      <c r="C496"/>
      <c r="D496"/>
      <c r="E496"/>
      <c r="F496"/>
    </row>
    <row r="497" spans="1:6" x14ac:dyDescent="0.25">
      <c r="A497"/>
      <c r="B497"/>
      <c r="C497"/>
      <c r="D497"/>
      <c r="E497"/>
      <c r="F497"/>
    </row>
    <row r="498" spans="1:6" x14ac:dyDescent="0.25">
      <c r="A498"/>
      <c r="B498"/>
      <c r="C498"/>
      <c r="D498"/>
      <c r="E498"/>
      <c r="F498"/>
    </row>
    <row r="499" spans="1:6" x14ac:dyDescent="0.25">
      <c r="A499"/>
      <c r="B499"/>
      <c r="C499"/>
      <c r="D499"/>
      <c r="E499"/>
      <c r="F499"/>
    </row>
    <row r="500" spans="1:6" x14ac:dyDescent="0.25">
      <c r="A500"/>
      <c r="B500"/>
      <c r="C500"/>
      <c r="D500"/>
      <c r="E500"/>
      <c r="F500"/>
    </row>
    <row r="501" spans="1:6" x14ac:dyDescent="0.25">
      <c r="A501"/>
      <c r="B501"/>
      <c r="C501"/>
      <c r="D501"/>
      <c r="E501"/>
      <c r="F501"/>
    </row>
    <row r="502" spans="1:6" x14ac:dyDescent="0.25">
      <c r="A502"/>
      <c r="B502"/>
      <c r="C502"/>
      <c r="D502"/>
      <c r="E502"/>
      <c r="F502"/>
    </row>
    <row r="503" spans="1:6" x14ac:dyDescent="0.25">
      <c r="A503"/>
      <c r="B503"/>
      <c r="C503"/>
      <c r="D503"/>
      <c r="E503"/>
      <c r="F503"/>
    </row>
    <row r="504" spans="1:6" x14ac:dyDescent="0.25">
      <c r="A504"/>
      <c r="B504"/>
      <c r="C504"/>
      <c r="D504"/>
      <c r="E504"/>
      <c r="F504"/>
    </row>
    <row r="505" spans="1:6" x14ac:dyDescent="0.25">
      <c r="A505"/>
      <c r="B505"/>
      <c r="C505"/>
      <c r="D505"/>
      <c r="E505"/>
      <c r="F505"/>
    </row>
    <row r="506" spans="1:6" x14ac:dyDescent="0.25">
      <c r="A506"/>
      <c r="B506"/>
      <c r="C506"/>
      <c r="D506"/>
      <c r="E506"/>
      <c r="F506"/>
    </row>
    <row r="507" spans="1:6" x14ac:dyDescent="0.25">
      <c r="A507"/>
      <c r="B507"/>
      <c r="C507"/>
      <c r="D507"/>
      <c r="E507"/>
      <c r="F507"/>
    </row>
    <row r="508" spans="1:6" x14ac:dyDescent="0.25">
      <c r="A508"/>
      <c r="B508"/>
      <c r="C508"/>
      <c r="D508"/>
      <c r="E508"/>
      <c r="F508"/>
    </row>
    <row r="509" spans="1:6" x14ac:dyDescent="0.25">
      <c r="A509"/>
      <c r="B509"/>
      <c r="C509"/>
      <c r="D509"/>
      <c r="E509"/>
      <c r="F509"/>
    </row>
    <row r="510" spans="1:6" x14ac:dyDescent="0.25">
      <c r="A510"/>
      <c r="B510"/>
      <c r="C510"/>
      <c r="D510"/>
      <c r="E510"/>
      <c r="F510"/>
    </row>
    <row r="511" spans="1:6" x14ac:dyDescent="0.25">
      <c r="A511"/>
      <c r="B511"/>
      <c r="C511"/>
      <c r="D511"/>
      <c r="E511"/>
      <c r="F511"/>
    </row>
    <row r="512" spans="1:6" x14ac:dyDescent="0.25">
      <c r="A512"/>
      <c r="B512"/>
      <c r="C512"/>
      <c r="D512"/>
      <c r="E512"/>
      <c r="F512"/>
    </row>
    <row r="513" spans="1:6" x14ac:dyDescent="0.25">
      <c r="A513"/>
      <c r="B513"/>
      <c r="C513"/>
      <c r="D513"/>
      <c r="E513"/>
      <c r="F513"/>
    </row>
    <row r="514" spans="1:6" x14ac:dyDescent="0.25">
      <c r="A514"/>
      <c r="B514"/>
      <c r="C514"/>
      <c r="D514"/>
      <c r="E514"/>
      <c r="F514"/>
    </row>
    <row r="515" spans="1:6" x14ac:dyDescent="0.25">
      <c r="A515"/>
      <c r="B515"/>
      <c r="C515"/>
      <c r="D515"/>
      <c r="E515"/>
      <c r="F515"/>
    </row>
    <row r="516" spans="1:6" x14ac:dyDescent="0.25">
      <c r="A516"/>
      <c r="B516"/>
      <c r="C516"/>
      <c r="D516"/>
      <c r="E516"/>
      <c r="F516"/>
    </row>
    <row r="517" spans="1:6" x14ac:dyDescent="0.25">
      <c r="A517"/>
      <c r="B517"/>
      <c r="C517"/>
      <c r="D517"/>
      <c r="E517"/>
      <c r="F517"/>
    </row>
    <row r="518" spans="1:6" x14ac:dyDescent="0.25">
      <c r="A518"/>
      <c r="B518"/>
      <c r="C518"/>
      <c r="D518"/>
      <c r="E518"/>
      <c r="F518"/>
    </row>
    <row r="519" spans="1:6" x14ac:dyDescent="0.25">
      <c r="A519"/>
      <c r="B519"/>
      <c r="C519"/>
      <c r="D519"/>
      <c r="E519"/>
      <c r="F519"/>
    </row>
    <row r="520" spans="1:6" x14ac:dyDescent="0.25">
      <c r="A520"/>
      <c r="B520"/>
      <c r="C520"/>
      <c r="D520"/>
      <c r="E520"/>
      <c r="F520"/>
    </row>
    <row r="521" spans="1:6" x14ac:dyDescent="0.25">
      <c r="A521"/>
      <c r="B521"/>
      <c r="C521"/>
      <c r="D521"/>
      <c r="E521"/>
      <c r="F521"/>
    </row>
    <row r="522" spans="1:6" x14ac:dyDescent="0.25">
      <c r="A522"/>
      <c r="B522"/>
      <c r="C522"/>
      <c r="D522"/>
      <c r="E522"/>
      <c r="F522"/>
    </row>
    <row r="523" spans="1:6" x14ac:dyDescent="0.25">
      <c r="A523"/>
      <c r="B523"/>
      <c r="C523"/>
      <c r="D523"/>
      <c r="E523"/>
      <c r="F523"/>
    </row>
    <row r="524" spans="1:6" x14ac:dyDescent="0.25">
      <c r="A524"/>
      <c r="B524"/>
      <c r="C524"/>
      <c r="D524"/>
      <c r="E524"/>
      <c r="F524"/>
    </row>
    <row r="525" spans="1:6" x14ac:dyDescent="0.25">
      <c r="A525"/>
      <c r="B525"/>
      <c r="C525"/>
      <c r="D525"/>
      <c r="E525"/>
      <c r="F525"/>
    </row>
    <row r="526" spans="1:6" x14ac:dyDescent="0.25">
      <c r="A526"/>
      <c r="B526"/>
      <c r="C526"/>
      <c r="D526"/>
      <c r="E526"/>
      <c r="F526"/>
    </row>
    <row r="527" spans="1:6" x14ac:dyDescent="0.25">
      <c r="A527"/>
      <c r="B527"/>
      <c r="C527"/>
      <c r="D527"/>
      <c r="E527"/>
      <c r="F527"/>
    </row>
    <row r="528" spans="1:6" x14ac:dyDescent="0.25">
      <c r="A528"/>
      <c r="B528"/>
      <c r="C528"/>
      <c r="D528"/>
      <c r="E528"/>
      <c r="F528"/>
    </row>
    <row r="529" spans="1:6" x14ac:dyDescent="0.25">
      <c r="A529"/>
      <c r="B529"/>
      <c r="C529"/>
      <c r="D529"/>
      <c r="E529"/>
      <c r="F529"/>
    </row>
    <row r="530" spans="1:6" x14ac:dyDescent="0.25">
      <c r="A530"/>
      <c r="B530"/>
      <c r="C530"/>
      <c r="D530"/>
      <c r="E530"/>
      <c r="F530"/>
    </row>
    <row r="531" spans="1:6" x14ac:dyDescent="0.25">
      <c r="A531"/>
      <c r="B531"/>
      <c r="C531"/>
      <c r="D531"/>
      <c r="E531"/>
      <c r="F531"/>
    </row>
    <row r="532" spans="1:6" x14ac:dyDescent="0.25">
      <c r="A532"/>
      <c r="B532"/>
      <c r="C532"/>
      <c r="D532"/>
      <c r="E532"/>
      <c r="F532"/>
    </row>
    <row r="533" spans="1:6" x14ac:dyDescent="0.25">
      <c r="A533"/>
      <c r="B533"/>
      <c r="C533"/>
      <c r="D533"/>
      <c r="E533"/>
      <c r="F533"/>
    </row>
    <row r="534" spans="1:6" x14ac:dyDescent="0.25">
      <c r="A534"/>
      <c r="B534"/>
      <c r="C534"/>
      <c r="D534"/>
      <c r="E534"/>
      <c r="F534"/>
    </row>
    <row r="535" spans="1:6" x14ac:dyDescent="0.25">
      <c r="A535"/>
      <c r="B535"/>
      <c r="C535"/>
      <c r="D535"/>
      <c r="E535"/>
      <c r="F535"/>
    </row>
    <row r="536" spans="1:6" x14ac:dyDescent="0.25">
      <c r="A536"/>
      <c r="B536"/>
      <c r="C536"/>
      <c r="D536"/>
      <c r="E536"/>
      <c r="F536"/>
    </row>
    <row r="537" spans="1:6" x14ac:dyDescent="0.25">
      <c r="A537"/>
      <c r="B537"/>
      <c r="C537"/>
      <c r="D537"/>
      <c r="E537"/>
      <c r="F537"/>
    </row>
    <row r="538" spans="1:6" x14ac:dyDescent="0.25">
      <c r="A538"/>
      <c r="B538"/>
      <c r="C538"/>
      <c r="D538"/>
      <c r="E538"/>
      <c r="F538"/>
    </row>
    <row r="539" spans="1:6" x14ac:dyDescent="0.25">
      <c r="A539"/>
      <c r="B539"/>
      <c r="C539"/>
      <c r="D539"/>
      <c r="E539"/>
      <c r="F539"/>
    </row>
    <row r="540" spans="1:6" x14ac:dyDescent="0.25">
      <c r="A540"/>
      <c r="B540"/>
      <c r="C540"/>
      <c r="D540"/>
      <c r="E540"/>
      <c r="F540"/>
    </row>
    <row r="541" spans="1:6" x14ac:dyDescent="0.25">
      <c r="A541"/>
      <c r="B541"/>
      <c r="C541"/>
      <c r="D541"/>
      <c r="E541"/>
      <c r="F541"/>
    </row>
    <row r="542" spans="1:6" x14ac:dyDescent="0.25">
      <c r="A542"/>
      <c r="B542"/>
      <c r="C542"/>
      <c r="D542"/>
      <c r="E542"/>
      <c r="F542"/>
    </row>
    <row r="543" spans="1:6" x14ac:dyDescent="0.25">
      <c r="A543"/>
      <c r="B543"/>
      <c r="C543"/>
      <c r="D543"/>
      <c r="E543"/>
      <c r="F543"/>
    </row>
    <row r="544" spans="1:6" x14ac:dyDescent="0.25">
      <c r="A544"/>
      <c r="B544"/>
      <c r="C544"/>
      <c r="D544"/>
      <c r="E544"/>
      <c r="F544"/>
    </row>
    <row r="545" spans="1:6" x14ac:dyDescent="0.25">
      <c r="A545"/>
      <c r="B545"/>
      <c r="C545"/>
      <c r="D545"/>
      <c r="E545"/>
      <c r="F545"/>
    </row>
    <row r="546" spans="1:6" x14ac:dyDescent="0.25">
      <c r="A546"/>
      <c r="B546"/>
      <c r="C546"/>
      <c r="D546"/>
      <c r="E546"/>
      <c r="F546"/>
    </row>
    <row r="547" spans="1:6" x14ac:dyDescent="0.25">
      <c r="A547"/>
      <c r="B547"/>
      <c r="C547"/>
      <c r="D547"/>
      <c r="E547"/>
      <c r="F547"/>
    </row>
    <row r="548" spans="1:6" x14ac:dyDescent="0.25">
      <c r="A548"/>
      <c r="B548"/>
      <c r="C548"/>
      <c r="D548"/>
      <c r="E548"/>
      <c r="F548"/>
    </row>
    <row r="549" spans="1:6" x14ac:dyDescent="0.25">
      <c r="A549"/>
      <c r="B549"/>
      <c r="C549"/>
      <c r="D549"/>
      <c r="E549"/>
      <c r="F549"/>
    </row>
    <row r="550" spans="1:6" x14ac:dyDescent="0.25">
      <c r="A550"/>
      <c r="B550"/>
      <c r="C550"/>
      <c r="D550"/>
      <c r="E550"/>
      <c r="F550"/>
    </row>
    <row r="551" spans="1:6" x14ac:dyDescent="0.25">
      <c r="A551"/>
      <c r="B551"/>
      <c r="C551"/>
      <c r="D551"/>
      <c r="E551"/>
      <c r="F551"/>
    </row>
    <row r="552" spans="1:6" x14ac:dyDescent="0.25">
      <c r="A552"/>
      <c r="B552"/>
      <c r="C552"/>
      <c r="D552"/>
      <c r="E552"/>
      <c r="F552"/>
    </row>
    <row r="553" spans="1:6" x14ac:dyDescent="0.25">
      <c r="A553"/>
      <c r="B553"/>
      <c r="C553"/>
      <c r="D553"/>
      <c r="E553"/>
      <c r="F553"/>
    </row>
    <row r="554" spans="1:6" x14ac:dyDescent="0.25">
      <c r="A554"/>
      <c r="B554"/>
      <c r="C554"/>
      <c r="D554"/>
      <c r="E554"/>
      <c r="F554"/>
    </row>
    <row r="555" spans="1:6" x14ac:dyDescent="0.25">
      <c r="A555"/>
      <c r="B555"/>
      <c r="C555"/>
      <c r="D555"/>
      <c r="E555"/>
      <c r="F555"/>
    </row>
    <row r="556" spans="1:6" x14ac:dyDescent="0.25">
      <c r="A556"/>
      <c r="B556"/>
      <c r="C556"/>
      <c r="D556"/>
      <c r="E556"/>
      <c r="F556"/>
    </row>
    <row r="557" spans="1:6" x14ac:dyDescent="0.25">
      <c r="A557"/>
      <c r="B557"/>
      <c r="C557"/>
      <c r="D557"/>
      <c r="E557"/>
      <c r="F557"/>
    </row>
    <row r="558" spans="1:6" x14ac:dyDescent="0.25">
      <c r="A558"/>
      <c r="B558"/>
      <c r="C558"/>
      <c r="D558"/>
      <c r="E558"/>
      <c r="F558"/>
    </row>
    <row r="559" spans="1:6" x14ac:dyDescent="0.25">
      <c r="A559"/>
      <c r="B559"/>
      <c r="C559"/>
      <c r="D559"/>
      <c r="E559"/>
      <c r="F559"/>
    </row>
    <row r="560" spans="1:6" x14ac:dyDescent="0.25">
      <c r="A560"/>
      <c r="B560"/>
      <c r="C560"/>
      <c r="D560"/>
      <c r="E560"/>
      <c r="F560"/>
    </row>
    <row r="561" spans="1:6" x14ac:dyDescent="0.25">
      <c r="A561"/>
      <c r="B561"/>
      <c r="C561"/>
      <c r="D561"/>
      <c r="E561"/>
      <c r="F561"/>
    </row>
    <row r="562" spans="1:6" x14ac:dyDescent="0.25">
      <c r="A562"/>
      <c r="B562"/>
      <c r="C562"/>
      <c r="D562"/>
      <c r="E562"/>
      <c r="F562"/>
    </row>
    <row r="563" spans="1:6" x14ac:dyDescent="0.25">
      <c r="A563"/>
      <c r="B563"/>
      <c r="C563"/>
      <c r="D563"/>
      <c r="E563"/>
      <c r="F563"/>
    </row>
    <row r="564" spans="1:6" x14ac:dyDescent="0.25">
      <c r="A564"/>
      <c r="B564"/>
      <c r="C564"/>
      <c r="D564"/>
      <c r="E564"/>
      <c r="F564"/>
    </row>
    <row r="565" spans="1:6" x14ac:dyDescent="0.25">
      <c r="A565"/>
      <c r="B565"/>
      <c r="C565"/>
      <c r="D565"/>
      <c r="E565"/>
      <c r="F565"/>
    </row>
    <row r="566" spans="1:6" x14ac:dyDescent="0.25">
      <c r="A566"/>
      <c r="B566"/>
      <c r="C566"/>
      <c r="D566"/>
      <c r="E566"/>
      <c r="F566"/>
    </row>
    <row r="567" spans="1:6" x14ac:dyDescent="0.25">
      <c r="A567"/>
      <c r="B567"/>
      <c r="C567"/>
      <c r="D567"/>
      <c r="E567"/>
      <c r="F567"/>
    </row>
    <row r="568" spans="1:6" x14ac:dyDescent="0.25">
      <c r="A568"/>
      <c r="B568"/>
      <c r="C568"/>
      <c r="D568"/>
      <c r="E568"/>
      <c r="F568"/>
    </row>
    <row r="569" spans="1:6" x14ac:dyDescent="0.25">
      <c r="A569"/>
      <c r="B569"/>
      <c r="C569"/>
      <c r="D569"/>
      <c r="E569"/>
      <c r="F569"/>
    </row>
    <row r="570" spans="1:6" x14ac:dyDescent="0.25">
      <c r="A570"/>
      <c r="B570"/>
      <c r="C570"/>
      <c r="D570"/>
      <c r="E570"/>
      <c r="F570"/>
    </row>
    <row r="571" spans="1:6" x14ac:dyDescent="0.25">
      <c r="A571"/>
      <c r="B571"/>
      <c r="C571"/>
      <c r="D571"/>
      <c r="E571"/>
      <c r="F571"/>
    </row>
    <row r="572" spans="1:6" x14ac:dyDescent="0.25">
      <c r="A572"/>
      <c r="B572"/>
      <c r="C572"/>
      <c r="D572"/>
      <c r="E572"/>
      <c r="F572"/>
    </row>
    <row r="573" spans="1:6" x14ac:dyDescent="0.25">
      <c r="A573"/>
      <c r="B573"/>
      <c r="C573"/>
      <c r="D573"/>
      <c r="E573"/>
      <c r="F573"/>
    </row>
    <row r="574" spans="1:6" x14ac:dyDescent="0.25">
      <c r="A574"/>
      <c r="B574"/>
      <c r="C574"/>
      <c r="D574"/>
      <c r="E574"/>
      <c r="F574"/>
    </row>
    <row r="575" spans="1:6" x14ac:dyDescent="0.25">
      <c r="A575"/>
      <c r="B575"/>
      <c r="C575"/>
      <c r="D575"/>
      <c r="E575"/>
      <c r="F575"/>
    </row>
    <row r="576" spans="1:6" x14ac:dyDescent="0.25">
      <c r="A576"/>
      <c r="B576"/>
      <c r="C576"/>
      <c r="D576"/>
      <c r="E576"/>
      <c r="F576"/>
    </row>
    <row r="577" spans="1:6" x14ac:dyDescent="0.25">
      <c r="A577"/>
      <c r="B577"/>
      <c r="C577"/>
      <c r="D577"/>
      <c r="E577"/>
      <c r="F577"/>
    </row>
    <row r="578" spans="1:6" x14ac:dyDescent="0.25">
      <c r="A578"/>
      <c r="B578"/>
      <c r="C578"/>
      <c r="D578"/>
      <c r="E578"/>
      <c r="F578"/>
    </row>
    <row r="579" spans="1:6" x14ac:dyDescent="0.25">
      <c r="A579"/>
      <c r="B579"/>
      <c r="C579"/>
      <c r="D579"/>
      <c r="E579"/>
      <c r="F579"/>
    </row>
    <row r="580" spans="1:6" x14ac:dyDescent="0.25">
      <c r="A580"/>
      <c r="B580"/>
      <c r="C580"/>
      <c r="D580"/>
      <c r="E580"/>
      <c r="F580"/>
    </row>
    <row r="581" spans="1:6" x14ac:dyDescent="0.25">
      <c r="A581"/>
      <c r="B581"/>
      <c r="C581"/>
      <c r="D581"/>
      <c r="E581"/>
      <c r="F581"/>
    </row>
    <row r="582" spans="1:6" x14ac:dyDescent="0.25">
      <c r="A582"/>
      <c r="B582"/>
      <c r="C582"/>
      <c r="D582"/>
      <c r="E582"/>
      <c r="F582"/>
    </row>
    <row r="583" spans="1:6" x14ac:dyDescent="0.25">
      <c r="A583"/>
      <c r="B583"/>
      <c r="C583"/>
      <c r="D583"/>
      <c r="E583"/>
      <c r="F583"/>
    </row>
    <row r="584" spans="1:6" x14ac:dyDescent="0.25">
      <c r="A584"/>
      <c r="B584"/>
      <c r="C584"/>
      <c r="D584"/>
      <c r="E584"/>
      <c r="F584"/>
    </row>
    <row r="585" spans="1:6" x14ac:dyDescent="0.25">
      <c r="A585"/>
      <c r="B585"/>
      <c r="C585"/>
      <c r="D585"/>
      <c r="E585"/>
      <c r="F585"/>
    </row>
    <row r="586" spans="1:6" x14ac:dyDescent="0.25">
      <c r="A586"/>
      <c r="B586"/>
      <c r="C586"/>
      <c r="D586"/>
      <c r="E586"/>
      <c r="F586"/>
    </row>
    <row r="587" spans="1:6" x14ac:dyDescent="0.25">
      <c r="A587"/>
      <c r="B587"/>
      <c r="C587"/>
      <c r="D587"/>
      <c r="E587"/>
      <c r="F587"/>
    </row>
    <row r="588" spans="1:6" x14ac:dyDescent="0.25">
      <c r="A588"/>
      <c r="B588"/>
      <c r="C588"/>
      <c r="D588"/>
      <c r="E588"/>
      <c r="F588"/>
    </row>
    <row r="589" spans="1:6" x14ac:dyDescent="0.25">
      <c r="A589"/>
      <c r="B589"/>
      <c r="C589"/>
      <c r="D589"/>
      <c r="E589"/>
      <c r="F589"/>
    </row>
    <row r="590" spans="1:6" x14ac:dyDescent="0.25">
      <c r="A590"/>
      <c r="B590"/>
      <c r="C590"/>
      <c r="D590"/>
      <c r="E590"/>
      <c r="F590"/>
    </row>
    <row r="591" spans="1:6" x14ac:dyDescent="0.25">
      <c r="A591"/>
      <c r="B591"/>
      <c r="C591"/>
      <c r="D591"/>
      <c r="E591"/>
      <c r="F591"/>
    </row>
    <row r="592" spans="1:6" x14ac:dyDescent="0.25">
      <c r="A592"/>
      <c r="B592"/>
      <c r="C592"/>
      <c r="D592"/>
      <c r="E592"/>
      <c r="F592"/>
    </row>
    <row r="593" spans="1:6" x14ac:dyDescent="0.25">
      <c r="A593"/>
      <c r="B593"/>
      <c r="C593"/>
      <c r="D593"/>
      <c r="E593"/>
      <c r="F593"/>
    </row>
    <row r="594" spans="1:6" x14ac:dyDescent="0.25">
      <c r="A594"/>
      <c r="B594"/>
      <c r="C594"/>
      <c r="D594"/>
      <c r="E594"/>
      <c r="F594"/>
    </row>
    <row r="595" spans="1:6" x14ac:dyDescent="0.25">
      <c r="A595"/>
      <c r="B595"/>
      <c r="C595"/>
      <c r="D595"/>
      <c r="E595"/>
      <c r="F595"/>
    </row>
    <row r="596" spans="1:6" x14ac:dyDescent="0.25">
      <c r="A596"/>
      <c r="B596"/>
      <c r="C596"/>
      <c r="D596"/>
      <c r="E596"/>
      <c r="F596"/>
    </row>
    <row r="597" spans="1:6" x14ac:dyDescent="0.25">
      <c r="A597"/>
      <c r="B597"/>
      <c r="C597"/>
      <c r="D597"/>
      <c r="E597"/>
      <c r="F597"/>
    </row>
    <row r="598" spans="1:6" x14ac:dyDescent="0.25">
      <c r="A598"/>
      <c r="B598"/>
      <c r="C598"/>
      <c r="D598"/>
      <c r="E598"/>
      <c r="F598"/>
    </row>
    <row r="599" spans="1:6" x14ac:dyDescent="0.25">
      <c r="A599"/>
      <c r="B599"/>
      <c r="C599"/>
      <c r="D599"/>
      <c r="E599"/>
      <c r="F599"/>
    </row>
    <row r="600" spans="1:6" x14ac:dyDescent="0.25">
      <c r="A600"/>
      <c r="B600"/>
      <c r="C600"/>
      <c r="D600"/>
      <c r="E600"/>
      <c r="F600"/>
    </row>
    <row r="601" spans="1:6" x14ac:dyDescent="0.25">
      <c r="A601"/>
      <c r="B601"/>
      <c r="C601"/>
      <c r="D601"/>
      <c r="E601"/>
      <c r="F601"/>
    </row>
    <row r="602" spans="1:6" x14ac:dyDescent="0.25">
      <c r="A602"/>
      <c r="B602"/>
      <c r="C602"/>
      <c r="D602"/>
      <c r="E602"/>
      <c r="F602"/>
    </row>
    <row r="603" spans="1:6" x14ac:dyDescent="0.25">
      <c r="A603"/>
      <c r="B603"/>
      <c r="C603"/>
      <c r="D603"/>
      <c r="E603"/>
      <c r="F603"/>
    </row>
    <row r="604" spans="1:6" x14ac:dyDescent="0.25">
      <c r="A604"/>
      <c r="B604"/>
      <c r="C604"/>
      <c r="D604"/>
      <c r="E604"/>
      <c r="F604"/>
    </row>
    <row r="605" spans="1:6" x14ac:dyDescent="0.25">
      <c r="A605"/>
      <c r="B605"/>
      <c r="C605"/>
      <c r="D605"/>
      <c r="E605"/>
      <c r="F605"/>
    </row>
    <row r="606" spans="1:6" x14ac:dyDescent="0.25">
      <c r="A606"/>
      <c r="B606"/>
      <c r="C606"/>
      <c r="D606"/>
      <c r="E606"/>
      <c r="F606"/>
    </row>
    <row r="607" spans="1:6" x14ac:dyDescent="0.25">
      <c r="A607"/>
      <c r="B607"/>
      <c r="C607"/>
      <c r="D607"/>
      <c r="E607"/>
      <c r="F607"/>
    </row>
    <row r="608" spans="1:6" x14ac:dyDescent="0.25">
      <c r="A608"/>
      <c r="B608"/>
      <c r="C608"/>
      <c r="D608"/>
      <c r="E608"/>
      <c r="F608"/>
    </row>
    <row r="609" spans="1:6" x14ac:dyDescent="0.25">
      <c r="A609"/>
      <c r="B609"/>
      <c r="C609"/>
      <c r="D609"/>
      <c r="E609"/>
      <c r="F609"/>
    </row>
    <row r="610" spans="1:6" x14ac:dyDescent="0.25">
      <c r="A610"/>
      <c r="B610"/>
      <c r="C610"/>
      <c r="D610"/>
      <c r="E610"/>
      <c r="F610"/>
    </row>
    <row r="611" spans="1:6" x14ac:dyDescent="0.25">
      <c r="A611"/>
      <c r="B611"/>
      <c r="C611"/>
      <c r="D611"/>
      <c r="E611"/>
      <c r="F611"/>
    </row>
    <row r="612" spans="1:6" x14ac:dyDescent="0.25">
      <c r="A612"/>
      <c r="B612"/>
      <c r="C612"/>
      <c r="D612"/>
      <c r="E612"/>
      <c r="F612"/>
    </row>
    <row r="613" spans="1:6" x14ac:dyDescent="0.25">
      <c r="A613"/>
      <c r="B613"/>
      <c r="C613"/>
      <c r="D613"/>
      <c r="E613"/>
      <c r="F613"/>
    </row>
    <row r="614" spans="1:6" x14ac:dyDescent="0.25">
      <c r="A614"/>
      <c r="B614"/>
      <c r="C614"/>
      <c r="D614"/>
      <c r="E614"/>
      <c r="F614"/>
    </row>
    <row r="615" spans="1:6" x14ac:dyDescent="0.25">
      <c r="A615"/>
      <c r="B615"/>
      <c r="C615"/>
      <c r="D615"/>
      <c r="E615"/>
      <c r="F615"/>
    </row>
    <row r="616" spans="1:6" x14ac:dyDescent="0.25">
      <c r="A616"/>
      <c r="B616"/>
      <c r="C616"/>
      <c r="D616"/>
      <c r="E616"/>
      <c r="F616"/>
    </row>
    <row r="617" spans="1:6" x14ac:dyDescent="0.25">
      <c r="A617"/>
      <c r="B617"/>
      <c r="C617"/>
      <c r="D617"/>
      <c r="E617"/>
      <c r="F617"/>
    </row>
    <row r="618" spans="1:6" x14ac:dyDescent="0.25">
      <c r="A618"/>
      <c r="B618"/>
      <c r="C618"/>
      <c r="D618"/>
      <c r="E618"/>
      <c r="F618"/>
    </row>
    <row r="619" spans="1:6" x14ac:dyDescent="0.25">
      <c r="A619"/>
      <c r="B619"/>
      <c r="C619"/>
      <c r="D619"/>
      <c r="E619"/>
      <c r="F619"/>
    </row>
    <row r="620" spans="1:6" x14ac:dyDescent="0.25">
      <c r="A620"/>
      <c r="B620"/>
      <c r="C620"/>
      <c r="D620"/>
      <c r="E620"/>
      <c r="F620"/>
    </row>
    <row r="621" spans="1:6" x14ac:dyDescent="0.25">
      <c r="A621"/>
      <c r="B621"/>
      <c r="C621"/>
      <c r="D621"/>
      <c r="E621"/>
      <c r="F621"/>
    </row>
    <row r="622" spans="1:6" x14ac:dyDescent="0.25">
      <c r="A622"/>
      <c r="B622"/>
      <c r="C622"/>
      <c r="D622"/>
      <c r="E622"/>
      <c r="F622"/>
    </row>
    <row r="623" spans="1:6" x14ac:dyDescent="0.25">
      <c r="A623"/>
      <c r="B623"/>
      <c r="C623"/>
      <c r="D623"/>
      <c r="E623"/>
      <c r="F623"/>
    </row>
    <row r="624" spans="1:6" x14ac:dyDescent="0.25">
      <c r="A624"/>
      <c r="B624"/>
      <c r="C624"/>
      <c r="D624"/>
      <c r="E624"/>
      <c r="F624"/>
    </row>
    <row r="625" spans="1:6" x14ac:dyDescent="0.25">
      <c r="A625"/>
      <c r="B625"/>
      <c r="C625"/>
      <c r="D625"/>
      <c r="E625"/>
      <c r="F625"/>
    </row>
    <row r="626" spans="1:6" x14ac:dyDescent="0.25">
      <c r="A626"/>
      <c r="B626"/>
      <c r="C626"/>
      <c r="D626"/>
      <c r="E626"/>
      <c r="F626"/>
    </row>
    <row r="627" spans="1:6" x14ac:dyDescent="0.25">
      <c r="A627"/>
      <c r="B627"/>
      <c r="C627"/>
      <c r="D627"/>
      <c r="E627"/>
      <c r="F627"/>
    </row>
    <row r="628" spans="1:6" x14ac:dyDescent="0.25">
      <c r="A628"/>
      <c r="B628"/>
      <c r="C628"/>
      <c r="D628"/>
      <c r="E628"/>
      <c r="F628"/>
    </row>
    <row r="629" spans="1:6" x14ac:dyDescent="0.25">
      <c r="A629"/>
      <c r="B629"/>
      <c r="C629"/>
      <c r="D629"/>
      <c r="E629"/>
      <c r="F629"/>
    </row>
    <row r="630" spans="1:6" x14ac:dyDescent="0.25">
      <c r="A630"/>
      <c r="B630"/>
      <c r="C630"/>
      <c r="D630"/>
      <c r="E630"/>
      <c r="F630"/>
    </row>
    <row r="631" spans="1:6" x14ac:dyDescent="0.25">
      <c r="A631"/>
      <c r="B631"/>
      <c r="C631"/>
      <c r="D631"/>
      <c r="E631"/>
      <c r="F631"/>
    </row>
    <row r="632" spans="1:6" x14ac:dyDescent="0.25">
      <c r="A632"/>
      <c r="B632"/>
      <c r="C632"/>
      <c r="D632"/>
      <c r="E632"/>
      <c r="F632"/>
    </row>
    <row r="633" spans="1:6" x14ac:dyDescent="0.25">
      <c r="A633"/>
      <c r="B633"/>
      <c r="C633"/>
      <c r="D633"/>
      <c r="E633"/>
      <c r="F633"/>
    </row>
    <row r="634" spans="1:6" x14ac:dyDescent="0.25">
      <c r="A634"/>
      <c r="B634"/>
      <c r="C634"/>
      <c r="D634"/>
      <c r="E634"/>
      <c r="F634"/>
    </row>
    <row r="635" spans="1:6" x14ac:dyDescent="0.25">
      <c r="A635"/>
      <c r="B635"/>
      <c r="C635"/>
      <c r="D635"/>
      <c r="E635"/>
      <c r="F635"/>
    </row>
    <row r="636" spans="1:6" x14ac:dyDescent="0.25">
      <c r="A636"/>
      <c r="B636"/>
      <c r="C636"/>
      <c r="D636"/>
      <c r="E636"/>
      <c r="F636"/>
    </row>
    <row r="637" spans="1:6" x14ac:dyDescent="0.25">
      <c r="A637"/>
      <c r="B637"/>
      <c r="C637"/>
      <c r="D637"/>
      <c r="E637"/>
      <c r="F637"/>
    </row>
    <row r="638" spans="1:6" x14ac:dyDescent="0.25">
      <c r="A638"/>
      <c r="B638"/>
      <c r="C638"/>
      <c r="D638"/>
      <c r="E638"/>
      <c r="F638"/>
    </row>
    <row r="639" spans="1:6" x14ac:dyDescent="0.25">
      <c r="A639"/>
      <c r="B639"/>
      <c r="C639"/>
      <c r="D639"/>
      <c r="E639"/>
      <c r="F639"/>
    </row>
    <row r="640" spans="1:6" x14ac:dyDescent="0.25">
      <c r="A640"/>
      <c r="B640"/>
      <c r="C640"/>
      <c r="D640"/>
      <c r="E640"/>
      <c r="F640"/>
    </row>
    <row r="641" spans="1:6" x14ac:dyDescent="0.25">
      <c r="A641"/>
      <c r="B641"/>
      <c r="C641"/>
      <c r="D641"/>
      <c r="E641"/>
      <c r="F641"/>
    </row>
    <row r="642" spans="1:6" x14ac:dyDescent="0.25">
      <c r="A642"/>
      <c r="B642"/>
      <c r="C642"/>
      <c r="D642"/>
      <c r="E642"/>
      <c r="F642"/>
    </row>
    <row r="643" spans="1:6" x14ac:dyDescent="0.25">
      <c r="A643"/>
      <c r="B643"/>
      <c r="C643"/>
      <c r="D643"/>
      <c r="E643"/>
      <c r="F643"/>
    </row>
    <row r="644" spans="1:6" x14ac:dyDescent="0.25">
      <c r="A644"/>
      <c r="B644"/>
      <c r="C644"/>
      <c r="D644"/>
      <c r="E644"/>
      <c r="F644"/>
    </row>
    <row r="645" spans="1:6" x14ac:dyDescent="0.25">
      <c r="A645"/>
      <c r="B645"/>
      <c r="C645"/>
      <c r="D645"/>
      <c r="E645"/>
      <c r="F645"/>
    </row>
    <row r="646" spans="1:6" x14ac:dyDescent="0.25">
      <c r="A646"/>
      <c r="B646"/>
      <c r="C646"/>
      <c r="D646"/>
      <c r="E646"/>
      <c r="F646"/>
    </row>
    <row r="647" spans="1:6" x14ac:dyDescent="0.25">
      <c r="A647"/>
      <c r="B647"/>
      <c r="C647"/>
      <c r="D647"/>
      <c r="E647"/>
      <c r="F647"/>
    </row>
    <row r="648" spans="1:6" x14ac:dyDescent="0.25">
      <c r="A648"/>
      <c r="B648"/>
      <c r="C648"/>
      <c r="D648"/>
      <c r="E648"/>
      <c r="F648"/>
    </row>
    <row r="649" spans="1:6" x14ac:dyDescent="0.25">
      <c r="A649"/>
      <c r="B649"/>
      <c r="C649"/>
      <c r="D649"/>
      <c r="E649"/>
      <c r="F649"/>
    </row>
    <row r="650" spans="1:6" x14ac:dyDescent="0.25">
      <c r="A650"/>
      <c r="B650"/>
      <c r="C650"/>
      <c r="D650"/>
      <c r="E650"/>
      <c r="F650"/>
    </row>
    <row r="651" spans="1:6" x14ac:dyDescent="0.25">
      <c r="A651"/>
      <c r="B651"/>
      <c r="C651"/>
      <c r="D651"/>
      <c r="E651"/>
      <c r="F651"/>
    </row>
    <row r="652" spans="1:6" x14ac:dyDescent="0.25">
      <c r="A652"/>
      <c r="B652"/>
      <c r="C652"/>
      <c r="D652"/>
      <c r="E652"/>
      <c r="F652"/>
    </row>
    <row r="653" spans="1:6" x14ac:dyDescent="0.25">
      <c r="A653"/>
      <c r="B653"/>
      <c r="C653"/>
      <c r="D653"/>
      <c r="E653"/>
      <c r="F653"/>
    </row>
    <row r="654" spans="1:6" x14ac:dyDescent="0.25">
      <c r="A654"/>
      <c r="B654"/>
      <c r="C654"/>
      <c r="D654"/>
      <c r="E654"/>
      <c r="F654"/>
    </row>
    <row r="655" spans="1:6" x14ac:dyDescent="0.25">
      <c r="A655"/>
      <c r="B655"/>
      <c r="C655"/>
      <c r="D655"/>
      <c r="E655"/>
      <c r="F655"/>
    </row>
    <row r="656" spans="1:6" x14ac:dyDescent="0.25">
      <c r="A656"/>
      <c r="B656"/>
      <c r="C656"/>
      <c r="D656"/>
      <c r="E656"/>
      <c r="F656"/>
    </row>
    <row r="657" spans="1:6" x14ac:dyDescent="0.25">
      <c r="A657"/>
      <c r="B657"/>
      <c r="C657"/>
      <c r="D657"/>
      <c r="E657"/>
      <c r="F657"/>
    </row>
    <row r="658" spans="1:6" x14ac:dyDescent="0.25">
      <c r="A658"/>
      <c r="B658"/>
      <c r="C658"/>
      <c r="D658"/>
      <c r="E658"/>
      <c r="F658"/>
    </row>
    <row r="659" spans="1:6" x14ac:dyDescent="0.25">
      <c r="A659"/>
      <c r="B659"/>
      <c r="C659"/>
      <c r="D659"/>
      <c r="E659"/>
      <c r="F659"/>
    </row>
    <row r="660" spans="1:6" x14ac:dyDescent="0.25">
      <c r="A660"/>
      <c r="B660"/>
      <c r="C660"/>
      <c r="D660"/>
      <c r="E660"/>
      <c r="F660"/>
    </row>
    <row r="661" spans="1:6" x14ac:dyDescent="0.25">
      <c r="A661"/>
      <c r="B661"/>
      <c r="C661"/>
      <c r="D661"/>
      <c r="E661"/>
      <c r="F661"/>
    </row>
    <row r="662" spans="1:6" x14ac:dyDescent="0.25">
      <c r="A662"/>
      <c r="B662"/>
      <c r="C662"/>
      <c r="D662"/>
      <c r="E662"/>
      <c r="F662"/>
    </row>
    <row r="663" spans="1:6" x14ac:dyDescent="0.25">
      <c r="A663"/>
      <c r="B663"/>
      <c r="C663"/>
      <c r="D663"/>
      <c r="E663"/>
      <c r="F663"/>
    </row>
    <row r="664" spans="1:6" x14ac:dyDescent="0.25">
      <c r="A664"/>
      <c r="B664"/>
      <c r="C664"/>
      <c r="D664"/>
      <c r="E664"/>
      <c r="F664"/>
    </row>
    <row r="665" spans="1:6" x14ac:dyDescent="0.25">
      <c r="A665"/>
      <c r="B665"/>
      <c r="C665"/>
      <c r="D665"/>
      <c r="E665"/>
      <c r="F665"/>
    </row>
    <row r="666" spans="1:6" x14ac:dyDescent="0.25">
      <c r="A666"/>
      <c r="B666"/>
      <c r="C666"/>
      <c r="D666"/>
      <c r="E666"/>
      <c r="F666"/>
    </row>
    <row r="667" spans="1:6" x14ac:dyDescent="0.25">
      <c r="A667"/>
      <c r="B667"/>
      <c r="C667"/>
      <c r="D667"/>
      <c r="E667"/>
      <c r="F667"/>
    </row>
    <row r="668" spans="1:6" x14ac:dyDescent="0.25">
      <c r="A668"/>
      <c r="B668"/>
      <c r="C668"/>
      <c r="D668"/>
      <c r="E668"/>
      <c r="F668"/>
    </row>
    <row r="669" spans="1:6" x14ac:dyDescent="0.25">
      <c r="A669"/>
      <c r="B669"/>
      <c r="C669"/>
      <c r="D669"/>
      <c r="E669"/>
      <c r="F669"/>
    </row>
    <row r="670" spans="1:6" x14ac:dyDescent="0.25">
      <c r="A670"/>
      <c r="B670"/>
      <c r="C670"/>
      <c r="D670"/>
      <c r="E670"/>
      <c r="F670"/>
    </row>
    <row r="671" spans="1:6" x14ac:dyDescent="0.25">
      <c r="A671"/>
      <c r="B671"/>
      <c r="C671"/>
      <c r="D671"/>
      <c r="E671"/>
      <c r="F671"/>
    </row>
    <row r="672" spans="1:6" x14ac:dyDescent="0.25">
      <c r="A672"/>
      <c r="B672"/>
      <c r="C672"/>
      <c r="D672"/>
      <c r="E672"/>
      <c r="F672"/>
    </row>
    <row r="673" spans="1:6" x14ac:dyDescent="0.25">
      <c r="A673"/>
      <c r="B673"/>
      <c r="C673"/>
      <c r="D673"/>
      <c r="E673"/>
      <c r="F673"/>
    </row>
    <row r="674" spans="1:6" x14ac:dyDescent="0.25">
      <c r="A674"/>
      <c r="B674"/>
      <c r="C674"/>
      <c r="D674"/>
      <c r="E674"/>
      <c r="F674"/>
    </row>
    <row r="675" spans="1:6" x14ac:dyDescent="0.25">
      <c r="A675"/>
      <c r="B675"/>
      <c r="C675"/>
      <c r="D675"/>
      <c r="E675"/>
      <c r="F675"/>
    </row>
    <row r="676" spans="1:6" x14ac:dyDescent="0.25">
      <c r="A676"/>
      <c r="B676"/>
      <c r="C676"/>
      <c r="D676"/>
      <c r="E676"/>
      <c r="F676"/>
    </row>
    <row r="677" spans="1:6" x14ac:dyDescent="0.25">
      <c r="A677"/>
      <c r="B677"/>
      <c r="C677"/>
      <c r="D677"/>
      <c r="E677"/>
      <c r="F677"/>
    </row>
    <row r="678" spans="1:6" x14ac:dyDescent="0.25">
      <c r="A678"/>
      <c r="B678"/>
      <c r="C678"/>
      <c r="D678"/>
      <c r="E678"/>
      <c r="F678"/>
    </row>
    <row r="679" spans="1:6" x14ac:dyDescent="0.25">
      <c r="A679"/>
      <c r="B679"/>
      <c r="C679"/>
      <c r="D679"/>
      <c r="E679"/>
      <c r="F679"/>
    </row>
    <row r="680" spans="1:6" x14ac:dyDescent="0.25">
      <c r="A680"/>
      <c r="B680"/>
      <c r="C680"/>
      <c r="D680"/>
      <c r="E680"/>
      <c r="F680"/>
    </row>
    <row r="681" spans="1:6" x14ac:dyDescent="0.25">
      <c r="A681"/>
      <c r="B681"/>
      <c r="C681"/>
      <c r="D681"/>
      <c r="E681"/>
      <c r="F681"/>
    </row>
    <row r="682" spans="1:6" x14ac:dyDescent="0.25">
      <c r="A682"/>
      <c r="B682"/>
      <c r="C682"/>
      <c r="D682"/>
      <c r="E682"/>
      <c r="F682"/>
    </row>
    <row r="683" spans="1:6" x14ac:dyDescent="0.25">
      <c r="A683"/>
      <c r="B683"/>
      <c r="C683"/>
      <c r="D683"/>
      <c r="E683"/>
      <c r="F683"/>
    </row>
    <row r="684" spans="1:6" x14ac:dyDescent="0.25">
      <c r="A684"/>
      <c r="B684"/>
      <c r="C684"/>
      <c r="D684"/>
      <c r="E684"/>
      <c r="F684"/>
    </row>
    <row r="685" spans="1:6" x14ac:dyDescent="0.25">
      <c r="A685"/>
      <c r="B685"/>
      <c r="C685"/>
      <c r="D685"/>
      <c r="E685"/>
      <c r="F685"/>
    </row>
    <row r="686" spans="1:6" x14ac:dyDescent="0.25">
      <c r="A686"/>
      <c r="B686"/>
      <c r="C686"/>
      <c r="D686"/>
      <c r="E686"/>
      <c r="F686"/>
    </row>
    <row r="687" spans="1:6" x14ac:dyDescent="0.25">
      <c r="A687"/>
      <c r="B687"/>
      <c r="C687"/>
      <c r="D687"/>
      <c r="E687"/>
      <c r="F687"/>
    </row>
    <row r="688" spans="1:6" x14ac:dyDescent="0.25">
      <c r="A688"/>
      <c r="B688"/>
      <c r="C688"/>
      <c r="D688"/>
      <c r="E688"/>
      <c r="F688"/>
    </row>
    <row r="689" spans="1:6" x14ac:dyDescent="0.25">
      <c r="A689"/>
      <c r="B689"/>
      <c r="C689"/>
      <c r="D689"/>
      <c r="E689"/>
      <c r="F689"/>
    </row>
    <row r="690" spans="1:6" x14ac:dyDescent="0.25">
      <c r="A690"/>
      <c r="B690"/>
      <c r="C690"/>
      <c r="D690"/>
      <c r="E690"/>
      <c r="F690"/>
    </row>
    <row r="691" spans="1:6" x14ac:dyDescent="0.25">
      <c r="A691"/>
      <c r="B691"/>
      <c r="C691"/>
      <c r="D691"/>
      <c r="E691"/>
      <c r="F691"/>
    </row>
    <row r="692" spans="1:6" x14ac:dyDescent="0.25">
      <c r="A692"/>
      <c r="B692"/>
      <c r="C692"/>
      <c r="D692"/>
      <c r="E692"/>
      <c r="F692"/>
    </row>
    <row r="693" spans="1:6" x14ac:dyDescent="0.25">
      <c r="A693"/>
      <c r="B693"/>
      <c r="C693"/>
      <c r="D693"/>
      <c r="E693"/>
      <c r="F693"/>
    </row>
    <row r="694" spans="1:6" x14ac:dyDescent="0.25">
      <c r="A694"/>
      <c r="B694"/>
      <c r="C694"/>
      <c r="D694"/>
      <c r="E694"/>
      <c r="F694"/>
    </row>
    <row r="695" spans="1:6" x14ac:dyDescent="0.25">
      <c r="A695"/>
      <c r="B695"/>
      <c r="C695"/>
      <c r="D695"/>
      <c r="E695"/>
      <c r="F695"/>
    </row>
    <row r="696" spans="1:6" x14ac:dyDescent="0.25">
      <c r="A696"/>
      <c r="B696"/>
      <c r="C696"/>
      <c r="D696"/>
      <c r="E696"/>
      <c r="F696"/>
    </row>
    <row r="697" spans="1:6" x14ac:dyDescent="0.25">
      <c r="A697"/>
      <c r="B697"/>
      <c r="C697"/>
      <c r="D697"/>
      <c r="E697"/>
      <c r="F697"/>
    </row>
    <row r="698" spans="1:6" x14ac:dyDescent="0.25">
      <c r="A698"/>
      <c r="B698"/>
      <c r="C698"/>
      <c r="D698"/>
      <c r="E698"/>
      <c r="F698"/>
    </row>
    <row r="699" spans="1:6" x14ac:dyDescent="0.25">
      <c r="A699"/>
      <c r="B699"/>
      <c r="C699"/>
      <c r="D699"/>
      <c r="E699"/>
      <c r="F699"/>
    </row>
    <row r="700" spans="1:6" x14ac:dyDescent="0.25">
      <c r="A700"/>
      <c r="B700"/>
      <c r="C700"/>
      <c r="D700"/>
      <c r="E700"/>
      <c r="F700"/>
    </row>
    <row r="701" spans="1:6" x14ac:dyDescent="0.25">
      <c r="A701"/>
      <c r="B701"/>
      <c r="C701"/>
      <c r="D701"/>
      <c r="E701"/>
      <c r="F701"/>
    </row>
    <row r="702" spans="1:6" x14ac:dyDescent="0.25">
      <c r="A702"/>
      <c r="B702"/>
      <c r="C702"/>
      <c r="D702"/>
      <c r="E702"/>
      <c r="F702"/>
    </row>
    <row r="703" spans="1:6" x14ac:dyDescent="0.25">
      <c r="A703"/>
      <c r="B703"/>
      <c r="C703"/>
      <c r="D703"/>
      <c r="E703"/>
      <c r="F703"/>
    </row>
    <row r="704" spans="1:6" x14ac:dyDescent="0.25">
      <c r="A704"/>
      <c r="B704"/>
      <c r="C704"/>
      <c r="D704"/>
      <c r="E704"/>
      <c r="F704"/>
    </row>
    <row r="705" spans="1:6" x14ac:dyDescent="0.25">
      <c r="A705"/>
      <c r="B705"/>
      <c r="C705"/>
      <c r="D705"/>
      <c r="E705"/>
      <c r="F705"/>
    </row>
    <row r="706" spans="1:6" x14ac:dyDescent="0.25">
      <c r="A706"/>
      <c r="B706"/>
      <c r="C706"/>
      <c r="D706"/>
      <c r="E706"/>
      <c r="F706"/>
    </row>
    <row r="707" spans="1:6" x14ac:dyDescent="0.25">
      <c r="A707"/>
      <c r="B707"/>
      <c r="C707"/>
      <c r="D707"/>
      <c r="E707"/>
      <c r="F707"/>
    </row>
    <row r="708" spans="1:6" x14ac:dyDescent="0.25">
      <c r="A708"/>
      <c r="B708"/>
      <c r="C708"/>
      <c r="D708"/>
      <c r="E708"/>
      <c r="F708"/>
    </row>
    <row r="709" spans="1:6" x14ac:dyDescent="0.25">
      <c r="A709"/>
      <c r="B709"/>
      <c r="C709"/>
      <c r="D709"/>
      <c r="E709"/>
      <c r="F709"/>
    </row>
    <row r="710" spans="1:6" x14ac:dyDescent="0.25">
      <c r="A710"/>
      <c r="B710"/>
      <c r="C710"/>
      <c r="D710"/>
      <c r="E710"/>
      <c r="F710"/>
    </row>
    <row r="711" spans="1:6" x14ac:dyDescent="0.25">
      <c r="A711"/>
      <c r="B711"/>
      <c r="C711"/>
      <c r="D711"/>
      <c r="E711"/>
      <c r="F711"/>
    </row>
    <row r="712" spans="1:6" x14ac:dyDescent="0.25">
      <c r="A712"/>
      <c r="B712"/>
      <c r="C712"/>
      <c r="D712"/>
      <c r="E712"/>
      <c r="F712"/>
    </row>
    <row r="713" spans="1:6" x14ac:dyDescent="0.25">
      <c r="A713"/>
      <c r="B713"/>
      <c r="C713"/>
      <c r="D713"/>
      <c r="E713"/>
      <c r="F713"/>
    </row>
    <row r="714" spans="1:6" x14ac:dyDescent="0.25">
      <c r="A714"/>
      <c r="B714"/>
      <c r="C714"/>
      <c r="D714"/>
      <c r="E714"/>
      <c r="F714"/>
    </row>
    <row r="715" spans="1:6" x14ac:dyDescent="0.25">
      <c r="A715"/>
      <c r="B715"/>
      <c r="C715"/>
      <c r="D715"/>
      <c r="E715"/>
      <c r="F715"/>
    </row>
    <row r="716" spans="1:6" x14ac:dyDescent="0.25">
      <c r="A716"/>
      <c r="B716"/>
      <c r="C716"/>
      <c r="D716"/>
      <c r="E716"/>
      <c r="F716"/>
    </row>
    <row r="717" spans="1:6" x14ac:dyDescent="0.25">
      <c r="A717"/>
      <c r="B717"/>
      <c r="C717"/>
      <c r="D717"/>
      <c r="E717"/>
      <c r="F717"/>
    </row>
    <row r="718" spans="1:6" x14ac:dyDescent="0.25">
      <c r="A718"/>
      <c r="B718"/>
      <c r="C718"/>
      <c r="D718"/>
      <c r="E718"/>
      <c r="F718"/>
    </row>
    <row r="719" spans="1:6" x14ac:dyDescent="0.25">
      <c r="A719"/>
      <c r="B719"/>
      <c r="C719"/>
      <c r="D719"/>
      <c r="E719"/>
      <c r="F719"/>
    </row>
    <row r="720" spans="1:6" x14ac:dyDescent="0.25">
      <c r="A720"/>
      <c r="B720"/>
      <c r="C720"/>
      <c r="D720"/>
      <c r="E720"/>
      <c r="F720"/>
    </row>
    <row r="721" spans="1:6" x14ac:dyDescent="0.25">
      <c r="A721"/>
      <c r="B721"/>
      <c r="C721"/>
      <c r="D721"/>
      <c r="E721"/>
      <c r="F721"/>
    </row>
    <row r="722" spans="1:6" x14ac:dyDescent="0.25">
      <c r="A722"/>
      <c r="B722"/>
      <c r="C722"/>
      <c r="D722"/>
      <c r="E722"/>
      <c r="F722"/>
    </row>
    <row r="723" spans="1:6" x14ac:dyDescent="0.25">
      <c r="A723"/>
      <c r="B723"/>
      <c r="C723"/>
      <c r="D723"/>
      <c r="E723"/>
      <c r="F723"/>
    </row>
    <row r="724" spans="1:6" x14ac:dyDescent="0.25">
      <c r="A724"/>
      <c r="B724"/>
      <c r="C724"/>
      <c r="D724"/>
      <c r="E724"/>
      <c r="F724"/>
    </row>
    <row r="725" spans="1:6" x14ac:dyDescent="0.25">
      <c r="A725"/>
      <c r="B725"/>
      <c r="C725"/>
      <c r="D725"/>
      <c r="E725"/>
      <c r="F725"/>
    </row>
    <row r="726" spans="1:6" x14ac:dyDescent="0.25">
      <c r="A726"/>
      <c r="B726"/>
      <c r="C726"/>
      <c r="D726"/>
      <c r="E726"/>
      <c r="F726"/>
    </row>
    <row r="727" spans="1:6" x14ac:dyDescent="0.25">
      <c r="A727"/>
      <c r="B727"/>
      <c r="C727"/>
      <c r="D727"/>
      <c r="E727"/>
      <c r="F727"/>
    </row>
    <row r="728" spans="1:6" x14ac:dyDescent="0.25">
      <c r="A728"/>
      <c r="B728"/>
      <c r="C728"/>
      <c r="D728"/>
      <c r="E728"/>
      <c r="F728"/>
    </row>
    <row r="729" spans="1:6" x14ac:dyDescent="0.25">
      <c r="A729"/>
      <c r="B729"/>
      <c r="C729"/>
      <c r="D729"/>
      <c r="E729"/>
      <c r="F729"/>
    </row>
    <row r="730" spans="1:6" x14ac:dyDescent="0.25">
      <c r="A730"/>
      <c r="B730"/>
      <c r="C730"/>
      <c r="D730"/>
      <c r="E730"/>
      <c r="F730"/>
    </row>
    <row r="731" spans="1:6" x14ac:dyDescent="0.25">
      <c r="A731"/>
      <c r="B731"/>
      <c r="C731"/>
      <c r="D731"/>
      <c r="E731"/>
      <c r="F731"/>
    </row>
    <row r="732" spans="1:6" x14ac:dyDescent="0.25">
      <c r="A732"/>
      <c r="B732"/>
      <c r="C732"/>
      <c r="D732"/>
      <c r="E732"/>
      <c r="F732"/>
    </row>
    <row r="733" spans="1:6" x14ac:dyDescent="0.25">
      <c r="A733"/>
      <c r="B733"/>
      <c r="C733"/>
      <c r="D733"/>
      <c r="E733"/>
      <c r="F733"/>
    </row>
    <row r="734" spans="1:6" x14ac:dyDescent="0.25">
      <c r="A734"/>
      <c r="B734"/>
      <c r="C734"/>
      <c r="D734"/>
      <c r="E734"/>
      <c r="F734"/>
    </row>
    <row r="735" spans="1:6" x14ac:dyDescent="0.25">
      <c r="A735"/>
      <c r="B735"/>
      <c r="C735"/>
      <c r="D735"/>
      <c r="E735"/>
      <c r="F735"/>
    </row>
    <row r="736" spans="1:6" x14ac:dyDescent="0.25">
      <c r="A736"/>
      <c r="B736"/>
      <c r="C736"/>
      <c r="D736"/>
      <c r="E736"/>
      <c r="F736"/>
    </row>
    <row r="737" spans="1:6" x14ac:dyDescent="0.25">
      <c r="A737"/>
      <c r="B737"/>
      <c r="C737"/>
      <c r="D737"/>
      <c r="E737"/>
      <c r="F737"/>
    </row>
    <row r="738" spans="1:6" x14ac:dyDescent="0.25">
      <c r="A738"/>
      <c r="B738"/>
      <c r="C738"/>
      <c r="D738"/>
      <c r="E738"/>
      <c r="F738"/>
    </row>
    <row r="739" spans="1:6" x14ac:dyDescent="0.25">
      <c r="A739"/>
      <c r="B739"/>
      <c r="C739"/>
      <c r="D739"/>
      <c r="E739"/>
      <c r="F739"/>
    </row>
    <row r="740" spans="1:6" x14ac:dyDescent="0.25">
      <c r="A740"/>
      <c r="B740"/>
      <c r="C740"/>
      <c r="D740"/>
      <c r="E740"/>
      <c r="F740"/>
    </row>
    <row r="741" spans="1:6" x14ac:dyDescent="0.25">
      <c r="A741"/>
      <c r="B741"/>
      <c r="C741"/>
      <c r="D741"/>
      <c r="E741"/>
      <c r="F741"/>
    </row>
    <row r="742" spans="1:6" x14ac:dyDescent="0.25">
      <c r="A742"/>
      <c r="B742"/>
      <c r="C742"/>
      <c r="D742"/>
      <c r="E742"/>
      <c r="F742"/>
    </row>
    <row r="743" spans="1:6" x14ac:dyDescent="0.25">
      <c r="A743"/>
      <c r="B743"/>
      <c r="C743"/>
      <c r="D743"/>
      <c r="E743"/>
      <c r="F743"/>
    </row>
    <row r="744" spans="1:6" x14ac:dyDescent="0.25">
      <c r="A744"/>
      <c r="B744"/>
      <c r="C744"/>
      <c r="D744"/>
      <c r="E744"/>
      <c r="F744"/>
    </row>
    <row r="745" spans="1:6" x14ac:dyDescent="0.25">
      <c r="A745"/>
      <c r="B745"/>
      <c r="C745"/>
      <c r="D745"/>
      <c r="E745"/>
      <c r="F745"/>
    </row>
    <row r="746" spans="1:6" x14ac:dyDescent="0.25">
      <c r="A746"/>
      <c r="B746"/>
      <c r="C746"/>
      <c r="D746"/>
      <c r="E746"/>
      <c r="F746"/>
    </row>
    <row r="747" spans="1:6" x14ac:dyDescent="0.25">
      <c r="A747"/>
      <c r="B747"/>
      <c r="C747"/>
      <c r="D747"/>
      <c r="E747"/>
      <c r="F747"/>
    </row>
    <row r="748" spans="1:6" x14ac:dyDescent="0.25">
      <c r="A748"/>
      <c r="B748"/>
      <c r="C748"/>
      <c r="D748"/>
      <c r="E748"/>
      <c r="F748"/>
    </row>
    <row r="749" spans="1:6" x14ac:dyDescent="0.25">
      <c r="A749"/>
      <c r="B749"/>
      <c r="C749"/>
      <c r="D749"/>
      <c r="E749"/>
      <c r="F749"/>
    </row>
    <row r="750" spans="1:6" x14ac:dyDescent="0.25">
      <c r="A750"/>
      <c r="B750"/>
      <c r="C750"/>
      <c r="D750"/>
      <c r="E750"/>
      <c r="F750"/>
    </row>
    <row r="751" spans="1:6" x14ac:dyDescent="0.25">
      <c r="A751"/>
      <c r="B751"/>
      <c r="C751"/>
      <c r="D751"/>
      <c r="E751"/>
      <c r="F751"/>
    </row>
    <row r="752" spans="1:6" x14ac:dyDescent="0.25">
      <c r="A752"/>
      <c r="B752"/>
      <c r="C752"/>
      <c r="D752"/>
      <c r="E752"/>
      <c r="F752"/>
    </row>
    <row r="753" spans="1:6" x14ac:dyDescent="0.25">
      <c r="A753"/>
      <c r="B753"/>
      <c r="C753"/>
      <c r="D753"/>
      <c r="E753"/>
      <c r="F753"/>
    </row>
    <row r="754" spans="1:6" x14ac:dyDescent="0.25">
      <c r="A754"/>
      <c r="B754"/>
      <c r="C754"/>
      <c r="D754"/>
      <c r="E754"/>
      <c r="F754"/>
    </row>
    <row r="755" spans="1:6" x14ac:dyDescent="0.25">
      <c r="A755"/>
      <c r="B755"/>
      <c r="C755"/>
      <c r="D755"/>
      <c r="E755"/>
      <c r="F755"/>
    </row>
    <row r="756" spans="1:6" x14ac:dyDescent="0.25">
      <c r="A756"/>
      <c r="B756"/>
      <c r="C756"/>
      <c r="D756"/>
      <c r="E756"/>
      <c r="F756"/>
    </row>
    <row r="757" spans="1:6" x14ac:dyDescent="0.25">
      <c r="A757"/>
      <c r="B757"/>
      <c r="C757"/>
      <c r="D757"/>
      <c r="E757"/>
      <c r="F757"/>
    </row>
    <row r="758" spans="1:6" x14ac:dyDescent="0.25">
      <c r="A758"/>
      <c r="B758"/>
      <c r="C758"/>
      <c r="D758"/>
      <c r="E758"/>
      <c r="F758"/>
    </row>
    <row r="759" spans="1:6" x14ac:dyDescent="0.25">
      <c r="A759"/>
      <c r="B759"/>
      <c r="C759"/>
      <c r="D759"/>
      <c r="E759"/>
      <c r="F759"/>
    </row>
    <row r="760" spans="1:6" x14ac:dyDescent="0.25">
      <c r="A760"/>
      <c r="B760"/>
      <c r="C760"/>
      <c r="D760"/>
      <c r="E760"/>
      <c r="F760"/>
    </row>
    <row r="761" spans="1:6" x14ac:dyDescent="0.25">
      <c r="A761"/>
      <c r="B761"/>
      <c r="C761"/>
      <c r="D761"/>
      <c r="E761"/>
      <c r="F761"/>
    </row>
    <row r="762" spans="1:6" x14ac:dyDescent="0.25">
      <c r="A762"/>
      <c r="B762"/>
      <c r="C762"/>
      <c r="D762"/>
      <c r="E762"/>
      <c r="F762"/>
    </row>
    <row r="763" spans="1:6" x14ac:dyDescent="0.25">
      <c r="A763"/>
      <c r="B763"/>
      <c r="C763"/>
      <c r="D763"/>
      <c r="E763"/>
      <c r="F763"/>
    </row>
    <row r="764" spans="1:6" x14ac:dyDescent="0.25">
      <c r="A764"/>
      <c r="B764"/>
      <c r="C764"/>
      <c r="D764"/>
      <c r="E764"/>
      <c r="F764"/>
    </row>
    <row r="765" spans="1:6" x14ac:dyDescent="0.25">
      <c r="A765"/>
      <c r="B765"/>
      <c r="C765"/>
      <c r="D765"/>
      <c r="E765"/>
      <c r="F765"/>
    </row>
    <row r="766" spans="1:6" x14ac:dyDescent="0.25">
      <c r="A766"/>
      <c r="B766"/>
      <c r="C766"/>
      <c r="D766"/>
      <c r="E766"/>
      <c r="F766"/>
    </row>
    <row r="767" spans="1:6" x14ac:dyDescent="0.25">
      <c r="A767"/>
      <c r="B767"/>
      <c r="C767"/>
      <c r="D767"/>
      <c r="E767"/>
      <c r="F767"/>
    </row>
    <row r="768" spans="1:6" x14ac:dyDescent="0.25">
      <c r="A768"/>
      <c r="B768"/>
      <c r="C768"/>
      <c r="D768"/>
      <c r="E768"/>
      <c r="F768"/>
    </row>
    <row r="769" spans="1:6" x14ac:dyDescent="0.25">
      <c r="A769"/>
      <c r="B769"/>
      <c r="C769"/>
      <c r="D769"/>
      <c r="E769"/>
      <c r="F769"/>
    </row>
    <row r="770" spans="1:6" x14ac:dyDescent="0.25">
      <c r="A770"/>
      <c r="B770"/>
      <c r="C770"/>
      <c r="D770"/>
      <c r="E770"/>
      <c r="F770"/>
    </row>
    <row r="771" spans="1:6" x14ac:dyDescent="0.25">
      <c r="A771"/>
      <c r="B771"/>
      <c r="C771"/>
      <c r="D771"/>
      <c r="E771"/>
      <c r="F771"/>
    </row>
    <row r="772" spans="1:6" x14ac:dyDescent="0.25">
      <c r="A772"/>
      <c r="B772"/>
      <c r="C772"/>
      <c r="D772"/>
      <c r="E772"/>
      <c r="F772"/>
    </row>
    <row r="773" spans="1:6" x14ac:dyDescent="0.25">
      <c r="A773"/>
      <c r="B773"/>
      <c r="C773"/>
      <c r="D773"/>
      <c r="E773"/>
      <c r="F773"/>
    </row>
    <row r="774" spans="1:6" x14ac:dyDescent="0.25">
      <c r="A774"/>
      <c r="B774"/>
      <c r="C774"/>
      <c r="D774"/>
      <c r="E774"/>
      <c r="F774"/>
    </row>
    <row r="775" spans="1:6" x14ac:dyDescent="0.25">
      <c r="A775"/>
      <c r="B775"/>
      <c r="C775"/>
      <c r="D775"/>
      <c r="E775"/>
      <c r="F775"/>
    </row>
    <row r="776" spans="1:6" x14ac:dyDescent="0.25">
      <c r="A776"/>
      <c r="B776"/>
      <c r="C776"/>
      <c r="D776"/>
      <c r="E776"/>
      <c r="F776"/>
    </row>
    <row r="777" spans="1:6" x14ac:dyDescent="0.25">
      <c r="A777"/>
      <c r="B777"/>
      <c r="C777"/>
      <c r="D777"/>
      <c r="E777"/>
      <c r="F777"/>
    </row>
    <row r="778" spans="1:6" x14ac:dyDescent="0.25">
      <c r="A778"/>
      <c r="B778"/>
      <c r="C778"/>
      <c r="D778"/>
      <c r="E778"/>
      <c r="F778"/>
    </row>
    <row r="779" spans="1:6" x14ac:dyDescent="0.25">
      <c r="A779"/>
      <c r="B779"/>
      <c r="C779"/>
      <c r="D779"/>
      <c r="E779"/>
      <c r="F779"/>
    </row>
    <row r="780" spans="1:6" x14ac:dyDescent="0.25">
      <c r="A780"/>
      <c r="B780"/>
      <c r="C780"/>
      <c r="D780"/>
      <c r="E780"/>
      <c r="F780"/>
    </row>
    <row r="781" spans="1:6" x14ac:dyDescent="0.25">
      <c r="A781"/>
      <c r="B781"/>
      <c r="C781"/>
      <c r="D781"/>
      <c r="E781"/>
      <c r="F781"/>
    </row>
    <row r="782" spans="1:6" x14ac:dyDescent="0.25">
      <c r="A782"/>
      <c r="B782"/>
      <c r="C782"/>
      <c r="D782"/>
      <c r="E782"/>
      <c r="F782"/>
    </row>
    <row r="783" spans="1:6" x14ac:dyDescent="0.25">
      <c r="A783"/>
      <c r="B783"/>
      <c r="C783"/>
      <c r="D783"/>
      <c r="E783"/>
      <c r="F783"/>
    </row>
    <row r="784" spans="1:6" x14ac:dyDescent="0.25">
      <c r="A784"/>
      <c r="B784"/>
      <c r="C784"/>
      <c r="D784"/>
      <c r="E784"/>
      <c r="F784"/>
    </row>
    <row r="785" spans="1:6" x14ac:dyDescent="0.25">
      <c r="A785"/>
      <c r="B785"/>
      <c r="C785"/>
      <c r="D785"/>
      <c r="E785"/>
      <c r="F785"/>
    </row>
    <row r="786" spans="1:6" x14ac:dyDescent="0.25">
      <c r="A786"/>
      <c r="B786"/>
      <c r="C786"/>
      <c r="D786"/>
      <c r="E786"/>
      <c r="F786"/>
    </row>
    <row r="787" spans="1:6" x14ac:dyDescent="0.25">
      <c r="A787"/>
      <c r="B787"/>
      <c r="C787"/>
      <c r="D787"/>
      <c r="E787"/>
      <c r="F787"/>
    </row>
    <row r="788" spans="1:6" x14ac:dyDescent="0.25">
      <c r="A788"/>
      <c r="B788"/>
      <c r="C788"/>
      <c r="D788"/>
      <c r="E788"/>
      <c r="F788"/>
    </row>
    <row r="789" spans="1:6" x14ac:dyDescent="0.25">
      <c r="A789"/>
      <c r="B789"/>
      <c r="C789"/>
      <c r="D789"/>
      <c r="E789"/>
      <c r="F789"/>
    </row>
    <row r="790" spans="1:6" x14ac:dyDescent="0.25">
      <c r="A790"/>
      <c r="B790"/>
      <c r="C790"/>
      <c r="D790"/>
      <c r="E790"/>
      <c r="F790"/>
    </row>
    <row r="791" spans="1:6" x14ac:dyDescent="0.25">
      <c r="A791"/>
      <c r="B791"/>
      <c r="C791"/>
      <c r="D791"/>
      <c r="E791"/>
      <c r="F791"/>
    </row>
    <row r="792" spans="1:6" x14ac:dyDescent="0.25">
      <c r="A792"/>
      <c r="B792"/>
      <c r="C792"/>
      <c r="D792"/>
      <c r="E792"/>
      <c r="F792"/>
    </row>
    <row r="793" spans="1:6" x14ac:dyDescent="0.25">
      <c r="A793"/>
      <c r="B793"/>
      <c r="C793"/>
      <c r="D793"/>
      <c r="E793"/>
      <c r="F793"/>
    </row>
    <row r="794" spans="1:6" x14ac:dyDescent="0.25">
      <c r="A794"/>
      <c r="B794"/>
      <c r="C794"/>
      <c r="D794"/>
      <c r="E794"/>
      <c r="F794"/>
    </row>
    <row r="795" spans="1:6" x14ac:dyDescent="0.25">
      <c r="A795"/>
      <c r="B795"/>
      <c r="C795"/>
      <c r="D795"/>
      <c r="E795"/>
      <c r="F795"/>
    </row>
    <row r="796" spans="1:6" x14ac:dyDescent="0.25">
      <c r="A796"/>
      <c r="B796"/>
      <c r="C796"/>
      <c r="D796"/>
      <c r="E796"/>
      <c r="F796"/>
    </row>
    <row r="797" spans="1:6" x14ac:dyDescent="0.25">
      <c r="A797"/>
      <c r="B797"/>
      <c r="C797"/>
      <c r="D797"/>
      <c r="E797"/>
      <c r="F797"/>
    </row>
    <row r="798" spans="1:6" x14ac:dyDescent="0.25">
      <c r="A798"/>
      <c r="B798"/>
      <c r="C798"/>
      <c r="D798"/>
      <c r="E798"/>
      <c r="F798"/>
    </row>
    <row r="799" spans="1:6" x14ac:dyDescent="0.25">
      <c r="A799"/>
      <c r="B799"/>
      <c r="C799"/>
      <c r="D799"/>
      <c r="E799"/>
      <c r="F799"/>
    </row>
    <row r="800" spans="1:6" x14ac:dyDescent="0.25">
      <c r="A800"/>
      <c r="B800"/>
      <c r="C800"/>
      <c r="D800"/>
      <c r="E800"/>
      <c r="F800"/>
    </row>
    <row r="801" spans="1:6" x14ac:dyDescent="0.25">
      <c r="A801"/>
      <c r="B801"/>
      <c r="C801"/>
      <c r="D801"/>
      <c r="E801"/>
      <c r="F801"/>
    </row>
    <row r="802" spans="1:6" x14ac:dyDescent="0.25">
      <c r="A802"/>
      <c r="B802"/>
      <c r="C802"/>
      <c r="D802"/>
      <c r="E802"/>
      <c r="F802"/>
    </row>
    <row r="803" spans="1:6" x14ac:dyDescent="0.25">
      <c r="A803"/>
      <c r="B803"/>
      <c r="C803"/>
      <c r="D803"/>
      <c r="E803"/>
      <c r="F803"/>
    </row>
    <row r="804" spans="1:6" x14ac:dyDescent="0.25">
      <c r="A804"/>
      <c r="B804"/>
      <c r="C804"/>
      <c r="D804"/>
      <c r="E804"/>
      <c r="F804"/>
    </row>
    <row r="805" spans="1:6" x14ac:dyDescent="0.25">
      <c r="A805"/>
      <c r="B805"/>
      <c r="C805"/>
      <c r="D805"/>
      <c r="E805"/>
      <c r="F805"/>
    </row>
    <row r="806" spans="1:6" x14ac:dyDescent="0.25">
      <c r="A806"/>
      <c r="B806"/>
      <c r="C806"/>
      <c r="D806"/>
      <c r="E806"/>
      <c r="F806"/>
    </row>
    <row r="807" spans="1:6" x14ac:dyDescent="0.25">
      <c r="A807"/>
      <c r="B807"/>
      <c r="C807"/>
      <c r="D807"/>
      <c r="E807"/>
      <c r="F807"/>
    </row>
    <row r="808" spans="1:6" x14ac:dyDescent="0.25">
      <c r="A808"/>
      <c r="B808"/>
      <c r="C808"/>
      <c r="D808"/>
      <c r="E808"/>
      <c r="F808"/>
    </row>
    <row r="809" spans="1:6" x14ac:dyDescent="0.25">
      <c r="A809"/>
      <c r="B809"/>
      <c r="C809"/>
      <c r="D809"/>
      <c r="E809"/>
      <c r="F809"/>
    </row>
    <row r="810" spans="1:6" x14ac:dyDescent="0.25">
      <c r="A810"/>
      <c r="B810"/>
      <c r="C810"/>
      <c r="D810"/>
      <c r="E810"/>
      <c r="F810"/>
    </row>
    <row r="811" spans="1:6" x14ac:dyDescent="0.25">
      <c r="A811"/>
      <c r="B811"/>
      <c r="C811"/>
      <c r="D811"/>
      <c r="E811"/>
      <c r="F811"/>
    </row>
    <row r="812" spans="1:6" x14ac:dyDescent="0.25">
      <c r="A812"/>
      <c r="B812"/>
      <c r="C812"/>
      <c r="D812"/>
      <c r="E812"/>
      <c r="F812"/>
    </row>
    <row r="813" spans="1:6" x14ac:dyDescent="0.25">
      <c r="A813"/>
      <c r="B813"/>
      <c r="C813"/>
      <c r="D813"/>
      <c r="E813"/>
      <c r="F813"/>
    </row>
    <row r="814" spans="1:6" x14ac:dyDescent="0.25">
      <c r="A814"/>
      <c r="B814"/>
      <c r="C814"/>
      <c r="D814"/>
      <c r="E814"/>
      <c r="F814"/>
    </row>
    <row r="815" spans="1:6" x14ac:dyDescent="0.25">
      <c r="A815"/>
      <c r="B815"/>
      <c r="C815"/>
      <c r="D815"/>
      <c r="E815"/>
      <c r="F815"/>
    </row>
    <row r="816" spans="1:6" x14ac:dyDescent="0.25">
      <c r="A816"/>
      <c r="B816"/>
      <c r="C816"/>
      <c r="D816"/>
      <c r="E816"/>
      <c r="F816"/>
    </row>
    <row r="817" spans="1:6" x14ac:dyDescent="0.25">
      <c r="A817"/>
      <c r="B817"/>
      <c r="C817"/>
      <c r="D817"/>
      <c r="E817"/>
      <c r="F817"/>
    </row>
    <row r="818" spans="1:6" x14ac:dyDescent="0.25">
      <c r="A818"/>
      <c r="B818"/>
      <c r="C818"/>
      <c r="D818"/>
      <c r="E818"/>
      <c r="F818"/>
    </row>
    <row r="819" spans="1:6" x14ac:dyDescent="0.25">
      <c r="A819"/>
      <c r="B819"/>
      <c r="C819"/>
      <c r="D819"/>
      <c r="E819"/>
      <c r="F819"/>
    </row>
    <row r="820" spans="1:6" x14ac:dyDescent="0.25">
      <c r="A820"/>
      <c r="B820"/>
      <c r="C820"/>
      <c r="D820"/>
      <c r="E820"/>
      <c r="F820"/>
    </row>
    <row r="821" spans="1:6" x14ac:dyDescent="0.25">
      <c r="A821"/>
      <c r="B821"/>
      <c r="C821"/>
      <c r="D821"/>
      <c r="E821"/>
      <c r="F821"/>
    </row>
    <row r="822" spans="1:6" x14ac:dyDescent="0.25">
      <c r="A822"/>
      <c r="B822"/>
      <c r="C822"/>
      <c r="D822"/>
      <c r="E822"/>
      <c r="F822"/>
    </row>
    <row r="823" spans="1:6" x14ac:dyDescent="0.25">
      <c r="A823"/>
      <c r="B823"/>
      <c r="C823"/>
      <c r="D823"/>
      <c r="E823"/>
      <c r="F823"/>
    </row>
    <row r="824" spans="1:6" x14ac:dyDescent="0.25">
      <c r="A824"/>
      <c r="B824"/>
      <c r="C824"/>
      <c r="D824"/>
      <c r="E824"/>
      <c r="F824"/>
    </row>
    <row r="825" spans="1:6" x14ac:dyDescent="0.25">
      <c r="A825"/>
      <c r="B825"/>
      <c r="C825"/>
      <c r="D825"/>
      <c r="E825"/>
      <c r="F825"/>
    </row>
    <row r="826" spans="1:6" x14ac:dyDescent="0.25">
      <c r="A826"/>
      <c r="B826"/>
      <c r="C826"/>
      <c r="D826"/>
      <c r="E826"/>
      <c r="F826"/>
    </row>
    <row r="827" spans="1:6" x14ac:dyDescent="0.25">
      <c r="A827"/>
      <c r="B827"/>
      <c r="C827"/>
      <c r="D827"/>
      <c r="E827"/>
      <c r="F827"/>
    </row>
    <row r="828" spans="1:6" x14ac:dyDescent="0.25">
      <c r="A828"/>
      <c r="B828"/>
      <c r="C828"/>
      <c r="D828"/>
      <c r="E828"/>
      <c r="F828"/>
    </row>
    <row r="829" spans="1:6" x14ac:dyDescent="0.25">
      <c r="A829"/>
      <c r="B829"/>
      <c r="C829"/>
      <c r="D829"/>
      <c r="E829"/>
      <c r="F829"/>
    </row>
    <row r="830" spans="1:6" x14ac:dyDescent="0.25">
      <c r="A830"/>
      <c r="B830"/>
      <c r="C830"/>
      <c r="D830"/>
      <c r="E830"/>
      <c r="F830"/>
    </row>
    <row r="831" spans="1:6" x14ac:dyDescent="0.25">
      <c r="A831"/>
      <c r="B831"/>
      <c r="C831"/>
      <c r="D831"/>
      <c r="E831"/>
      <c r="F831"/>
    </row>
    <row r="832" spans="1:6" x14ac:dyDescent="0.25">
      <c r="A832"/>
      <c r="B832"/>
      <c r="C832"/>
      <c r="D832"/>
      <c r="E832"/>
      <c r="F832"/>
    </row>
    <row r="833" spans="1:6" x14ac:dyDescent="0.25">
      <c r="A833"/>
      <c r="B833"/>
      <c r="C833"/>
      <c r="D833"/>
      <c r="E833"/>
      <c r="F833"/>
    </row>
    <row r="834" spans="1:6" x14ac:dyDescent="0.25">
      <c r="A834"/>
      <c r="B834"/>
      <c r="C834"/>
      <c r="D834"/>
      <c r="E834"/>
      <c r="F834"/>
    </row>
    <row r="835" spans="1:6" x14ac:dyDescent="0.25">
      <c r="A835"/>
      <c r="B835"/>
      <c r="C835"/>
      <c r="D835"/>
      <c r="E835"/>
      <c r="F835"/>
    </row>
    <row r="836" spans="1:6" x14ac:dyDescent="0.25">
      <c r="A836"/>
      <c r="B836"/>
      <c r="C836"/>
      <c r="D836"/>
      <c r="E836"/>
      <c r="F836"/>
    </row>
    <row r="837" spans="1:6" x14ac:dyDescent="0.25">
      <c r="A837"/>
      <c r="B837"/>
      <c r="C837"/>
      <c r="D837"/>
      <c r="E837"/>
      <c r="F837"/>
    </row>
    <row r="838" spans="1:6" x14ac:dyDescent="0.25">
      <c r="A838"/>
      <c r="B838"/>
      <c r="C838"/>
      <c r="D838"/>
      <c r="E838"/>
      <c r="F838"/>
    </row>
    <row r="839" spans="1:6" x14ac:dyDescent="0.25">
      <c r="A839"/>
      <c r="B839"/>
      <c r="C839"/>
      <c r="D839"/>
      <c r="E839"/>
      <c r="F839"/>
    </row>
    <row r="840" spans="1:6" x14ac:dyDescent="0.25">
      <c r="A840"/>
      <c r="B840"/>
      <c r="C840"/>
      <c r="D840"/>
      <c r="E840"/>
      <c r="F840"/>
    </row>
    <row r="841" spans="1:6" x14ac:dyDescent="0.25">
      <c r="A841"/>
      <c r="B841"/>
      <c r="C841"/>
      <c r="D841"/>
      <c r="E841"/>
      <c r="F841"/>
    </row>
    <row r="842" spans="1:6" x14ac:dyDescent="0.25">
      <c r="A842"/>
      <c r="B842"/>
      <c r="C842"/>
      <c r="D842"/>
      <c r="E842"/>
      <c r="F842"/>
    </row>
    <row r="843" spans="1:6" x14ac:dyDescent="0.25">
      <c r="A843"/>
      <c r="B843"/>
      <c r="C843"/>
      <c r="D843"/>
      <c r="E843"/>
      <c r="F843"/>
    </row>
    <row r="844" spans="1:6" x14ac:dyDescent="0.25">
      <c r="A844"/>
      <c r="B844"/>
      <c r="C844"/>
      <c r="D844"/>
      <c r="E844"/>
      <c r="F844"/>
    </row>
    <row r="845" spans="1:6" x14ac:dyDescent="0.25">
      <c r="A845"/>
      <c r="B845"/>
      <c r="C845"/>
      <c r="D845"/>
      <c r="E845"/>
      <c r="F845"/>
    </row>
    <row r="846" spans="1:6" x14ac:dyDescent="0.25">
      <c r="A846"/>
      <c r="B846"/>
      <c r="C846"/>
      <c r="D846"/>
      <c r="E846"/>
      <c r="F846"/>
    </row>
    <row r="847" spans="1:6" x14ac:dyDescent="0.25">
      <c r="A847"/>
      <c r="B847"/>
      <c r="C847"/>
      <c r="D847"/>
      <c r="E847"/>
      <c r="F847"/>
    </row>
    <row r="848" spans="1:6" x14ac:dyDescent="0.25">
      <c r="A848"/>
      <c r="B848"/>
      <c r="C848"/>
      <c r="D848"/>
      <c r="E848"/>
      <c r="F848"/>
    </row>
    <row r="849" spans="1:7" x14ac:dyDescent="0.25">
      <c r="A849"/>
      <c r="B849"/>
      <c r="C849"/>
      <c r="D849"/>
      <c r="E849"/>
      <c r="F849"/>
    </row>
    <row r="850" spans="1:7" x14ac:dyDescent="0.25">
      <c r="A850"/>
      <c r="B850"/>
      <c r="C850"/>
      <c r="D850"/>
      <c r="E850"/>
      <c r="F850"/>
    </row>
    <row r="851" spans="1:7" x14ac:dyDescent="0.25">
      <c r="A851"/>
      <c r="B851"/>
      <c r="C851"/>
      <c r="D851"/>
      <c r="E851"/>
      <c r="F851"/>
    </row>
    <row r="852" spans="1:7" x14ac:dyDescent="0.25">
      <c r="A852"/>
      <c r="B852"/>
      <c r="C852"/>
      <c r="D852"/>
      <c r="E852"/>
      <c r="F852"/>
    </row>
    <row r="853" spans="1:7" x14ac:dyDescent="0.25">
      <c r="A853"/>
      <c r="B853"/>
      <c r="C853"/>
      <c r="D853"/>
      <c r="E853"/>
      <c r="F853"/>
    </row>
    <row r="854" spans="1:7" x14ac:dyDescent="0.25">
      <c r="A854"/>
      <c r="B854"/>
      <c r="C854"/>
      <c r="D854"/>
      <c r="E854"/>
      <c r="F854"/>
    </row>
    <row r="855" spans="1:7" x14ac:dyDescent="0.25">
      <c r="A855" s="18"/>
      <c r="B855" s="19"/>
      <c r="C855" s="20"/>
      <c r="D855" s="21"/>
      <c r="E855" s="11"/>
      <c r="F855" s="22"/>
    </row>
    <row r="856" spans="1:7" x14ac:dyDescent="0.25">
      <c r="A856" s="18"/>
      <c r="B856" s="19"/>
      <c r="C856" s="20"/>
      <c r="D856" s="21"/>
      <c r="E856" s="11"/>
      <c r="F856" s="22"/>
    </row>
    <row r="857" spans="1:7" x14ac:dyDescent="0.25">
      <c r="A857" s="18"/>
      <c r="B857" s="19"/>
      <c r="C857" s="20"/>
      <c r="D857" s="21"/>
      <c r="E857" s="11"/>
      <c r="F857" s="22"/>
    </row>
    <row r="858" spans="1:7" x14ac:dyDescent="0.25">
      <c r="A858" s="18"/>
      <c r="B858" s="19"/>
      <c r="C858" s="20"/>
      <c r="D858" s="21"/>
      <c r="E858" s="11"/>
      <c r="F858" s="22"/>
    </row>
    <row r="859" spans="1:7" x14ac:dyDescent="0.25">
      <c r="A859" s="18"/>
      <c r="B859" s="19"/>
      <c r="C859" s="20"/>
      <c r="D859" s="21"/>
      <c r="E859" s="11"/>
      <c r="F859" s="22"/>
    </row>
    <row r="860" spans="1:7" x14ac:dyDescent="0.25">
      <c r="A860" s="18"/>
      <c r="B860" s="19"/>
      <c r="C860" s="20"/>
      <c r="D860" s="21"/>
      <c r="E860" s="11"/>
      <c r="F860" s="22"/>
    </row>
    <row r="861" spans="1:7" x14ac:dyDescent="0.25">
      <c r="A861" s="18"/>
      <c r="B861" s="19"/>
      <c r="C861" s="20"/>
      <c r="D861" s="21"/>
      <c r="E861" s="11"/>
      <c r="F861" s="22"/>
    </row>
    <row r="862" spans="1:7" x14ac:dyDescent="0.25">
      <c r="A862" s="18"/>
      <c r="B862" s="19"/>
      <c r="C862" s="20"/>
      <c r="D862" s="21"/>
      <c r="E862" s="11"/>
      <c r="F862" s="22"/>
    </row>
    <row r="863" spans="1:7" x14ac:dyDescent="0.25">
      <c r="A863" s="18"/>
      <c r="B863" s="19"/>
      <c r="C863" s="20"/>
      <c r="D863" s="21"/>
      <c r="E863" s="11"/>
      <c r="F863" s="22"/>
    </row>
    <row r="864" spans="1:7" x14ac:dyDescent="0.25">
      <c r="A864" s="18"/>
      <c r="B864" s="19"/>
      <c r="C864" s="20"/>
      <c r="D864" s="21"/>
      <c r="E864" s="11"/>
      <c r="F864" s="22"/>
      <c r="G864" s="10"/>
    </row>
    <row r="865" spans="1:7" x14ac:dyDescent="0.25">
      <c r="A865" s="18"/>
      <c r="B865" s="19"/>
      <c r="C865" s="20"/>
      <c r="D865" s="21"/>
      <c r="E865" s="11"/>
      <c r="F865" s="22"/>
      <c r="G865" s="10"/>
    </row>
    <row r="866" spans="1:7" x14ac:dyDescent="0.25">
      <c r="A866" s="18"/>
      <c r="B866" s="19"/>
      <c r="C866" s="20"/>
      <c r="D866" s="21"/>
      <c r="E866" s="11"/>
      <c r="F866" s="22"/>
      <c r="G866" s="10"/>
    </row>
    <row r="867" spans="1:7" x14ac:dyDescent="0.25">
      <c r="A867" s="18"/>
      <c r="B867" s="19"/>
      <c r="C867" s="20"/>
      <c r="D867" s="21"/>
      <c r="E867" s="11"/>
      <c r="F867" s="22"/>
      <c r="G867" s="10"/>
    </row>
    <row r="868" spans="1:7" x14ac:dyDescent="0.25">
      <c r="A868" s="18"/>
      <c r="B868" s="19"/>
      <c r="C868" s="20"/>
      <c r="D868" s="21"/>
      <c r="E868" s="11"/>
      <c r="F868" s="22"/>
      <c r="G868" s="10"/>
    </row>
    <row r="869" spans="1:7" x14ac:dyDescent="0.25">
      <c r="A869" s="18"/>
      <c r="B869" s="19"/>
      <c r="C869" s="20"/>
      <c r="D869" s="21"/>
      <c r="E869" s="11"/>
      <c r="F869" s="22"/>
      <c r="G869" s="10"/>
    </row>
    <row r="870" spans="1:7" x14ac:dyDescent="0.25">
      <c r="A870" s="18"/>
      <c r="B870" s="19"/>
      <c r="C870" s="20"/>
      <c r="D870" s="21"/>
      <c r="E870" s="11"/>
      <c r="F870" s="22"/>
      <c r="G870" s="10"/>
    </row>
    <row r="871" spans="1:7" x14ac:dyDescent="0.25">
      <c r="A871" s="18"/>
      <c r="B871" s="19"/>
      <c r="C871" s="20"/>
      <c r="D871" s="21"/>
      <c r="E871" s="11"/>
      <c r="F871" s="22"/>
      <c r="G871" s="10"/>
    </row>
    <row r="872" spans="1:7" x14ac:dyDescent="0.25">
      <c r="A872" s="18"/>
      <c r="B872" s="19"/>
      <c r="C872" s="20"/>
      <c r="D872" s="21"/>
      <c r="E872" s="11"/>
      <c r="F872" s="22"/>
      <c r="G872" s="10"/>
    </row>
    <row r="873" spans="1:7" x14ac:dyDescent="0.25">
      <c r="A873" s="18"/>
      <c r="B873" s="19"/>
      <c r="C873" s="20"/>
      <c r="D873" s="21"/>
      <c r="E873" s="11"/>
      <c r="F873" s="22"/>
      <c r="G873" s="10"/>
    </row>
    <row r="874" spans="1:7" x14ac:dyDescent="0.25">
      <c r="A874" s="18"/>
      <c r="B874" s="19"/>
      <c r="C874" s="20"/>
      <c r="D874" s="21"/>
      <c r="E874" s="11"/>
      <c r="F874" s="22"/>
      <c r="G874" s="10"/>
    </row>
    <row r="875" spans="1:7" x14ac:dyDescent="0.25">
      <c r="A875" s="18"/>
      <c r="B875" s="19"/>
      <c r="C875" s="20"/>
      <c r="D875" s="21"/>
      <c r="E875" s="11"/>
      <c r="F875" s="22"/>
      <c r="G875" s="10"/>
    </row>
    <row r="876" spans="1:7" x14ac:dyDescent="0.25">
      <c r="A876" s="18"/>
      <c r="B876" s="19"/>
      <c r="C876" s="20"/>
      <c r="D876" s="21"/>
      <c r="E876" s="11"/>
      <c r="F876" s="22"/>
      <c r="G876" s="10"/>
    </row>
    <row r="877" spans="1:7" x14ac:dyDescent="0.25">
      <c r="A877" s="18"/>
      <c r="B877" s="19"/>
      <c r="C877" s="20"/>
      <c r="D877" s="21"/>
      <c r="E877" s="11"/>
      <c r="F877" s="22"/>
      <c r="G877" s="10"/>
    </row>
    <row r="878" spans="1:7" x14ac:dyDescent="0.25">
      <c r="A878" s="18"/>
      <c r="B878" s="19"/>
      <c r="C878" s="20"/>
      <c r="D878" s="21"/>
      <c r="E878" s="11"/>
      <c r="F878" s="22"/>
      <c r="G878" s="10"/>
    </row>
    <row r="879" spans="1:7" x14ac:dyDescent="0.25">
      <c r="A879" s="18"/>
      <c r="B879" s="19"/>
      <c r="C879" s="20"/>
      <c r="D879" s="21"/>
      <c r="E879" s="11"/>
      <c r="F879" s="22"/>
      <c r="G879" s="10"/>
    </row>
    <row r="880" spans="1:7" x14ac:dyDescent="0.25">
      <c r="A880" s="18"/>
      <c r="B880" s="19"/>
      <c r="C880" s="20"/>
      <c r="D880" s="21"/>
      <c r="E880" s="11"/>
      <c r="F880" s="22"/>
      <c r="G880" s="10"/>
    </row>
    <row r="881" spans="1:7" x14ac:dyDescent="0.25">
      <c r="A881" s="18"/>
      <c r="B881" s="19"/>
      <c r="C881" s="20"/>
      <c r="D881" s="21"/>
      <c r="E881" s="11"/>
      <c r="F881" s="22"/>
      <c r="G881" s="10"/>
    </row>
    <row r="882" spans="1:7" x14ac:dyDescent="0.25">
      <c r="A882" s="18"/>
      <c r="B882" s="19"/>
      <c r="C882" s="20"/>
      <c r="D882" s="21"/>
      <c r="E882" s="11"/>
      <c r="F882" s="22"/>
      <c r="G882" s="10"/>
    </row>
    <row r="883" spans="1:7" x14ac:dyDescent="0.25">
      <c r="A883" s="18"/>
      <c r="B883" s="19"/>
      <c r="C883" s="20"/>
      <c r="D883" s="21"/>
      <c r="E883" s="11"/>
      <c r="F883" s="22"/>
      <c r="G883" s="10"/>
    </row>
    <row r="884" spans="1:7" x14ac:dyDescent="0.25">
      <c r="A884" s="18"/>
      <c r="B884" s="19"/>
      <c r="C884" s="20"/>
      <c r="D884" s="21"/>
      <c r="E884" s="11"/>
      <c r="F884" s="22"/>
      <c r="G884" s="10"/>
    </row>
    <row r="885" spans="1:7" x14ac:dyDescent="0.25">
      <c r="A885" s="18"/>
      <c r="B885" s="19"/>
      <c r="C885" s="20"/>
      <c r="D885" s="21"/>
      <c r="E885" s="11"/>
      <c r="F885" s="22"/>
      <c r="G885" s="10"/>
    </row>
    <row r="886" spans="1:7" x14ac:dyDescent="0.25">
      <c r="A886" s="18"/>
      <c r="B886" s="19"/>
      <c r="C886" s="20"/>
      <c r="D886" s="21"/>
      <c r="E886" s="11"/>
      <c r="F886" s="22"/>
      <c r="G886" s="10"/>
    </row>
    <row r="887" spans="1:7" x14ac:dyDescent="0.25">
      <c r="A887" s="18"/>
      <c r="B887" s="19"/>
      <c r="C887" s="20"/>
      <c r="D887" s="21"/>
      <c r="E887" s="11"/>
      <c r="F887" s="22"/>
      <c r="G887" s="10"/>
    </row>
    <row r="888" spans="1:7" x14ac:dyDescent="0.25">
      <c r="A888" s="18"/>
      <c r="B888" s="19"/>
      <c r="C888" s="20"/>
      <c r="D888" s="21"/>
      <c r="E888" s="11"/>
      <c r="F888" s="22"/>
      <c r="G888" s="10"/>
    </row>
    <row r="889" spans="1:7" x14ac:dyDescent="0.25">
      <c r="A889" s="18"/>
      <c r="B889" s="19"/>
      <c r="C889" s="20"/>
      <c r="D889" s="21"/>
      <c r="E889" s="11"/>
      <c r="F889" s="22"/>
      <c r="G889" s="10"/>
    </row>
    <row r="890" spans="1:7" x14ac:dyDescent="0.25">
      <c r="A890" s="18"/>
      <c r="B890" s="19"/>
      <c r="C890" s="20"/>
      <c r="D890" s="21"/>
      <c r="E890" s="11"/>
      <c r="F890" s="22"/>
      <c r="G890" s="10"/>
    </row>
    <row r="891" spans="1:7" x14ac:dyDescent="0.25">
      <c r="A891" s="18"/>
      <c r="B891" s="19"/>
      <c r="C891" s="20"/>
      <c r="D891" s="21"/>
      <c r="E891" s="11"/>
      <c r="F891" s="22"/>
      <c r="G891" s="10"/>
    </row>
    <row r="892" spans="1:7" x14ac:dyDescent="0.25">
      <c r="A892" s="18"/>
      <c r="B892" s="19"/>
      <c r="C892" s="20"/>
      <c r="D892" s="21"/>
      <c r="E892" s="11"/>
      <c r="F892" s="22"/>
      <c r="G892" s="10"/>
    </row>
    <row r="893" spans="1:7" x14ac:dyDescent="0.25">
      <c r="A893" s="18"/>
      <c r="B893" s="19"/>
      <c r="C893" s="20"/>
      <c r="D893" s="21"/>
      <c r="E893" s="11"/>
      <c r="F893" s="22"/>
      <c r="G893" s="10"/>
    </row>
    <row r="894" spans="1:7" x14ac:dyDescent="0.25">
      <c r="A894" s="18"/>
      <c r="B894" s="19"/>
      <c r="C894" s="20"/>
      <c r="D894" s="21"/>
      <c r="E894" s="11"/>
      <c r="F894" s="22"/>
      <c r="G894" s="10"/>
    </row>
    <row r="895" spans="1:7" x14ac:dyDescent="0.25">
      <c r="A895" s="18"/>
      <c r="B895" s="19"/>
      <c r="C895" s="20"/>
      <c r="D895" s="21"/>
      <c r="E895" s="11"/>
      <c r="F895" s="22"/>
      <c r="G895" s="10"/>
    </row>
    <row r="896" spans="1:7" x14ac:dyDescent="0.25">
      <c r="A896" s="18"/>
      <c r="B896" s="19"/>
      <c r="C896" s="20"/>
      <c r="D896" s="21"/>
      <c r="E896" s="11"/>
      <c r="F896" s="22"/>
      <c r="G896" s="10"/>
    </row>
    <row r="897" spans="1:7" x14ac:dyDescent="0.25">
      <c r="A897" s="18"/>
      <c r="B897" s="19"/>
      <c r="C897" s="20"/>
      <c r="D897" s="21"/>
      <c r="E897" s="11"/>
      <c r="F897" s="22"/>
      <c r="G897" s="10"/>
    </row>
    <row r="898" spans="1:7" x14ac:dyDescent="0.25">
      <c r="A898" s="18"/>
      <c r="B898" s="19"/>
      <c r="C898" s="20"/>
      <c r="D898" s="21"/>
      <c r="E898" s="11"/>
      <c r="F898" s="22"/>
      <c r="G898" s="10"/>
    </row>
    <row r="899" spans="1:7" x14ac:dyDescent="0.25">
      <c r="A899" s="18"/>
      <c r="B899" s="19"/>
      <c r="C899" s="20"/>
      <c r="D899" s="21"/>
      <c r="E899" s="11"/>
      <c r="F899" s="22"/>
      <c r="G899" s="10"/>
    </row>
    <row r="900" spans="1:7" x14ac:dyDescent="0.25">
      <c r="A900" s="18"/>
      <c r="B900" s="19"/>
      <c r="C900" s="20"/>
      <c r="D900" s="21"/>
      <c r="E900" s="11"/>
      <c r="F900" s="22"/>
      <c r="G900" s="10"/>
    </row>
    <row r="901" spans="1:7" x14ac:dyDescent="0.25">
      <c r="A901" s="18"/>
      <c r="B901" s="19"/>
      <c r="C901" s="20"/>
      <c r="D901" s="21"/>
      <c r="E901" s="11"/>
      <c r="F901" s="22"/>
      <c r="G901" s="10"/>
    </row>
    <row r="902" spans="1:7" x14ac:dyDescent="0.25">
      <c r="A902" s="18"/>
      <c r="B902" s="19"/>
      <c r="C902" s="20"/>
      <c r="D902" s="21"/>
      <c r="E902" s="11"/>
      <c r="F902" s="22"/>
      <c r="G902" s="10"/>
    </row>
    <row r="903" spans="1:7" x14ac:dyDescent="0.25">
      <c r="A903" s="18"/>
      <c r="B903" s="19"/>
      <c r="C903" s="20"/>
      <c r="D903" s="21"/>
      <c r="E903" s="11"/>
      <c r="F903" s="22"/>
      <c r="G903" s="10"/>
    </row>
    <row r="904" spans="1:7" x14ac:dyDescent="0.25">
      <c r="A904" s="18"/>
      <c r="B904" s="19"/>
      <c r="C904" s="20"/>
      <c r="D904" s="21"/>
      <c r="E904" s="11"/>
      <c r="F904" s="22"/>
      <c r="G904" s="10"/>
    </row>
    <row r="905" spans="1:7" x14ac:dyDescent="0.25">
      <c r="A905" s="18"/>
      <c r="B905" s="19"/>
      <c r="C905" s="20"/>
      <c r="D905" s="21"/>
      <c r="E905" s="11"/>
      <c r="F905" s="22"/>
      <c r="G905" s="10"/>
    </row>
    <row r="906" spans="1:7" x14ac:dyDescent="0.25">
      <c r="A906" s="18"/>
      <c r="B906" s="19"/>
      <c r="C906" s="20"/>
      <c r="D906" s="21"/>
      <c r="E906" s="11"/>
      <c r="F906" s="22"/>
      <c r="G906" s="10"/>
    </row>
    <row r="907" spans="1:7" x14ac:dyDescent="0.25">
      <c r="A907" s="18"/>
      <c r="B907" s="19"/>
      <c r="C907" s="20"/>
      <c r="D907" s="21"/>
      <c r="E907" s="11"/>
      <c r="F907" s="22"/>
      <c r="G907" s="10"/>
    </row>
    <row r="908" spans="1:7" x14ac:dyDescent="0.25">
      <c r="A908" s="18"/>
      <c r="B908" s="19"/>
      <c r="C908" s="20"/>
      <c r="D908" s="21"/>
      <c r="E908" s="11"/>
      <c r="F908" s="22"/>
      <c r="G908" s="10"/>
    </row>
    <row r="909" spans="1:7" x14ac:dyDescent="0.25">
      <c r="A909" s="18"/>
      <c r="B909" s="19"/>
      <c r="C909" s="20"/>
      <c r="D909" s="21"/>
      <c r="E909" s="11"/>
      <c r="F909" s="22"/>
      <c r="G909" s="10"/>
    </row>
    <row r="910" spans="1:7" x14ac:dyDescent="0.25">
      <c r="A910" s="18"/>
      <c r="B910" s="19"/>
      <c r="C910" s="20"/>
      <c r="D910" s="21"/>
      <c r="E910" s="11"/>
      <c r="F910" s="22"/>
      <c r="G910" s="10"/>
    </row>
    <row r="911" spans="1:7" x14ac:dyDescent="0.25">
      <c r="A911" s="18"/>
      <c r="B911" s="19"/>
      <c r="C911" s="20"/>
      <c r="D911" s="21"/>
      <c r="E911" s="11"/>
      <c r="F911" s="22"/>
      <c r="G911" s="10"/>
    </row>
    <row r="912" spans="1:7" x14ac:dyDescent="0.25">
      <c r="A912" s="18"/>
      <c r="B912" s="19"/>
      <c r="C912" s="20"/>
      <c r="D912" s="21"/>
      <c r="E912" s="11"/>
      <c r="F912" s="22"/>
      <c r="G912" s="10"/>
    </row>
    <row r="913" spans="1:7" x14ac:dyDescent="0.25">
      <c r="A913" s="18"/>
      <c r="B913" s="19"/>
      <c r="C913" s="20"/>
      <c r="D913" s="21"/>
      <c r="E913" s="11"/>
      <c r="F913" s="22"/>
      <c r="G913" s="10"/>
    </row>
    <row r="914" spans="1:7" x14ac:dyDescent="0.25">
      <c r="A914" s="18"/>
      <c r="B914" s="19"/>
      <c r="C914" s="20"/>
      <c r="D914" s="21"/>
      <c r="E914" s="11"/>
      <c r="F914" s="22"/>
      <c r="G914" s="10"/>
    </row>
    <row r="915" spans="1:7" x14ac:dyDescent="0.25">
      <c r="A915" s="18"/>
      <c r="B915" s="19"/>
      <c r="C915" s="20"/>
      <c r="D915" s="21"/>
      <c r="E915" s="11"/>
      <c r="F915" s="22"/>
      <c r="G915" s="10"/>
    </row>
    <row r="916" spans="1:7" x14ac:dyDescent="0.25">
      <c r="A916" s="18"/>
      <c r="B916" s="19"/>
      <c r="C916" s="20"/>
      <c r="D916" s="21"/>
      <c r="E916" s="11"/>
      <c r="F916" s="22"/>
      <c r="G916" s="10"/>
    </row>
    <row r="917" spans="1:7" x14ac:dyDescent="0.25">
      <c r="A917" s="18"/>
      <c r="B917" s="19"/>
      <c r="C917" s="20"/>
      <c r="D917" s="21"/>
      <c r="E917" s="11"/>
      <c r="F917" s="22"/>
      <c r="G917" s="10"/>
    </row>
    <row r="918" spans="1:7" x14ac:dyDescent="0.25">
      <c r="A918" s="18"/>
      <c r="B918" s="19"/>
      <c r="C918" s="20"/>
      <c r="D918" s="21"/>
      <c r="E918" s="11"/>
      <c r="F918" s="22"/>
      <c r="G918" s="10"/>
    </row>
    <row r="919" spans="1:7" x14ac:dyDescent="0.25">
      <c r="A919" s="18"/>
      <c r="B919" s="19"/>
      <c r="C919" s="20"/>
      <c r="D919" s="21"/>
      <c r="E919" s="11"/>
      <c r="F919" s="22"/>
      <c r="G919" s="10"/>
    </row>
    <row r="920" spans="1:7" x14ac:dyDescent="0.25">
      <c r="A920" s="18"/>
      <c r="B920" s="19"/>
      <c r="C920" s="20"/>
      <c r="D920" s="21"/>
      <c r="E920" s="11"/>
      <c r="F920" s="22"/>
      <c r="G920" s="10"/>
    </row>
    <row r="921" spans="1:7" x14ac:dyDescent="0.25">
      <c r="A921" s="18"/>
      <c r="B921" s="19"/>
      <c r="C921" s="20"/>
      <c r="D921" s="21"/>
      <c r="E921" s="11"/>
      <c r="F921" s="22"/>
      <c r="G921" s="10"/>
    </row>
    <row r="922" spans="1:7" x14ac:dyDescent="0.25">
      <c r="A922" s="18"/>
      <c r="B922" s="19"/>
      <c r="C922" s="20"/>
      <c r="D922" s="21"/>
      <c r="E922" s="11"/>
      <c r="F922" s="22"/>
      <c r="G922" s="10"/>
    </row>
    <row r="923" spans="1:7" x14ac:dyDescent="0.25">
      <c r="A923" s="18"/>
      <c r="B923" s="19"/>
      <c r="C923" s="20"/>
      <c r="D923" s="21"/>
      <c r="E923" s="11"/>
      <c r="F923" s="22"/>
      <c r="G923" s="10"/>
    </row>
    <row r="924" spans="1:7" x14ac:dyDescent="0.25">
      <c r="A924" s="18"/>
      <c r="B924" s="19"/>
      <c r="C924" s="20"/>
      <c r="D924" s="21"/>
      <c r="E924" s="11"/>
      <c r="F924" s="22"/>
      <c r="G924" s="10"/>
    </row>
    <row r="925" spans="1:7" x14ac:dyDescent="0.25">
      <c r="A925" s="18"/>
      <c r="B925" s="19"/>
      <c r="C925" s="20"/>
      <c r="D925" s="21"/>
      <c r="E925" s="11"/>
      <c r="F925" s="22"/>
      <c r="G925" s="10"/>
    </row>
    <row r="926" spans="1:7" x14ac:dyDescent="0.25">
      <c r="A926" s="18"/>
      <c r="B926" s="19"/>
      <c r="C926" s="20"/>
      <c r="D926" s="21"/>
      <c r="E926" s="11"/>
      <c r="F926" s="22"/>
      <c r="G926" s="10"/>
    </row>
    <row r="927" spans="1:7" x14ac:dyDescent="0.25">
      <c r="A927" s="18"/>
      <c r="B927" s="19"/>
      <c r="C927" s="20"/>
      <c r="D927" s="21"/>
      <c r="E927" s="11"/>
      <c r="F927" s="22"/>
      <c r="G927" s="10"/>
    </row>
    <row r="928" spans="1:7" x14ac:dyDescent="0.25">
      <c r="A928" s="18"/>
      <c r="B928" s="19"/>
      <c r="C928" s="20"/>
      <c r="D928" s="21"/>
      <c r="E928" s="11"/>
      <c r="F928" s="22"/>
      <c r="G928" s="10"/>
    </row>
    <row r="929" spans="1:7" x14ac:dyDescent="0.25">
      <c r="A929" s="18"/>
      <c r="B929" s="19"/>
      <c r="C929" s="20"/>
      <c r="D929" s="21"/>
      <c r="E929" s="11"/>
      <c r="F929" s="22"/>
      <c r="G929" s="10"/>
    </row>
    <row r="930" spans="1:7" x14ac:dyDescent="0.25">
      <c r="A930" s="18"/>
      <c r="B930" s="19"/>
      <c r="C930" s="20"/>
      <c r="D930" s="21"/>
      <c r="E930" s="11"/>
      <c r="F930" s="22"/>
      <c r="G930" s="10"/>
    </row>
    <row r="931" spans="1:7" x14ac:dyDescent="0.25">
      <c r="A931" s="18"/>
      <c r="B931" s="19"/>
      <c r="C931" s="20"/>
      <c r="D931" s="21"/>
      <c r="E931" s="11"/>
      <c r="F931" s="22"/>
      <c r="G931" s="10"/>
    </row>
    <row r="932" spans="1:7" x14ac:dyDescent="0.25">
      <c r="A932" s="18"/>
      <c r="B932" s="19"/>
      <c r="C932" s="20"/>
      <c r="D932" s="21"/>
      <c r="E932" s="11"/>
      <c r="F932" s="22"/>
      <c r="G932" s="10"/>
    </row>
    <row r="933" spans="1:7" x14ac:dyDescent="0.25">
      <c r="A933" s="18"/>
      <c r="B933" s="19"/>
      <c r="C933" s="20"/>
      <c r="D933" s="21"/>
      <c r="E933" s="11"/>
      <c r="F933" s="22"/>
      <c r="G933" s="10"/>
    </row>
    <row r="934" spans="1:7" x14ac:dyDescent="0.25">
      <c r="A934" s="18"/>
      <c r="B934" s="19"/>
      <c r="C934" s="20"/>
      <c r="D934" s="21"/>
      <c r="E934" s="11"/>
      <c r="F934" s="22"/>
      <c r="G934" s="10"/>
    </row>
    <row r="935" spans="1:7" x14ac:dyDescent="0.25">
      <c r="A935" s="18"/>
      <c r="B935" s="19"/>
      <c r="C935" s="20"/>
      <c r="D935" s="21"/>
      <c r="E935" s="11"/>
      <c r="F935" s="22"/>
      <c r="G935" s="10"/>
    </row>
    <row r="936" spans="1:7" x14ac:dyDescent="0.25">
      <c r="A936" s="18"/>
      <c r="B936" s="19"/>
      <c r="C936" s="20"/>
      <c r="D936" s="21"/>
      <c r="E936" s="11"/>
      <c r="F936" s="22"/>
      <c r="G936" s="10"/>
    </row>
    <row r="937" spans="1:7" x14ac:dyDescent="0.25">
      <c r="A937" s="18"/>
      <c r="B937" s="19"/>
      <c r="C937" s="20"/>
      <c r="D937" s="21"/>
      <c r="E937" s="11"/>
      <c r="F937" s="22"/>
      <c r="G937" s="10"/>
    </row>
    <row r="938" spans="1:7" x14ac:dyDescent="0.25">
      <c r="A938" s="18"/>
      <c r="B938" s="19"/>
      <c r="C938" s="20"/>
      <c r="D938" s="21"/>
      <c r="E938" s="11"/>
      <c r="F938" s="22"/>
      <c r="G938" s="10"/>
    </row>
    <row r="939" spans="1:7" x14ac:dyDescent="0.25">
      <c r="A939" s="18"/>
      <c r="B939" s="19"/>
      <c r="C939" s="20"/>
      <c r="D939" s="21"/>
      <c r="E939" s="11"/>
      <c r="F939" s="22"/>
      <c r="G939" s="10"/>
    </row>
    <row r="940" spans="1:7" x14ac:dyDescent="0.25">
      <c r="A940" s="18"/>
      <c r="B940" s="19"/>
      <c r="C940" s="20"/>
      <c r="D940" s="21"/>
      <c r="E940" s="11"/>
      <c r="F940" s="22"/>
      <c r="G940" s="10"/>
    </row>
    <row r="941" spans="1:7" x14ac:dyDescent="0.25">
      <c r="A941" s="18"/>
      <c r="B941" s="19"/>
      <c r="C941" s="20"/>
      <c r="D941" s="21"/>
      <c r="E941" s="11"/>
      <c r="F941" s="22"/>
      <c r="G941" s="10"/>
    </row>
    <row r="942" spans="1:7" x14ac:dyDescent="0.25">
      <c r="A942" s="18"/>
      <c r="B942" s="19"/>
      <c r="C942" s="20"/>
      <c r="D942" s="21"/>
      <c r="E942" s="11"/>
      <c r="F942" s="22"/>
      <c r="G942" s="10"/>
    </row>
    <row r="943" spans="1:7" x14ac:dyDescent="0.25">
      <c r="A943" s="18"/>
      <c r="B943" s="19"/>
      <c r="C943" s="20"/>
      <c r="D943" s="21"/>
      <c r="E943" s="11"/>
      <c r="F943" s="22"/>
      <c r="G943" s="10"/>
    </row>
    <row r="944" spans="1:7" x14ac:dyDescent="0.25">
      <c r="A944" s="18"/>
      <c r="B944" s="19"/>
      <c r="C944" s="20"/>
      <c r="D944" s="21"/>
      <c r="E944" s="11"/>
      <c r="F944" s="22"/>
      <c r="G944" s="10"/>
    </row>
    <row r="945" spans="1:7" x14ac:dyDescent="0.25">
      <c r="A945" s="18"/>
      <c r="B945" s="19"/>
      <c r="C945" s="20"/>
      <c r="D945" s="21"/>
      <c r="E945" s="11"/>
      <c r="F945" s="22"/>
      <c r="G945" s="10"/>
    </row>
    <row r="946" spans="1:7" x14ac:dyDescent="0.25">
      <c r="A946" s="18"/>
      <c r="B946" s="19"/>
      <c r="C946" s="20"/>
      <c r="D946" s="21"/>
      <c r="E946" s="11"/>
      <c r="F946" s="22"/>
      <c r="G946" s="10"/>
    </row>
    <row r="947" spans="1:7" x14ac:dyDescent="0.25">
      <c r="A947" s="18"/>
      <c r="B947" s="19"/>
      <c r="C947" s="20"/>
      <c r="D947" s="21"/>
      <c r="E947" s="11"/>
      <c r="F947" s="22"/>
      <c r="G947" s="10"/>
    </row>
    <row r="948" spans="1:7" x14ac:dyDescent="0.25">
      <c r="A948" s="18"/>
      <c r="B948" s="19"/>
      <c r="C948" s="20"/>
      <c r="D948" s="21"/>
      <c r="E948" s="11"/>
      <c r="F948" s="22"/>
      <c r="G948" s="10"/>
    </row>
    <row r="949" spans="1:7" x14ac:dyDescent="0.25">
      <c r="A949" s="18"/>
      <c r="B949" s="19"/>
      <c r="C949" s="20"/>
      <c r="D949" s="21"/>
      <c r="E949" s="11"/>
      <c r="F949" s="22"/>
      <c r="G949" s="10"/>
    </row>
    <row r="950" spans="1:7" x14ac:dyDescent="0.25">
      <c r="A950" s="18"/>
      <c r="B950" s="19"/>
      <c r="C950" s="20"/>
      <c r="D950" s="21"/>
      <c r="E950" s="11"/>
      <c r="F950" s="22"/>
      <c r="G950" s="10"/>
    </row>
    <row r="951" spans="1:7" x14ac:dyDescent="0.25">
      <c r="A951" s="18"/>
      <c r="B951" s="19"/>
      <c r="C951" s="20"/>
      <c r="D951" s="21"/>
      <c r="E951" s="11"/>
      <c r="F951" s="22"/>
      <c r="G951" s="10"/>
    </row>
    <row r="952" spans="1:7" x14ac:dyDescent="0.25">
      <c r="A952" s="18"/>
      <c r="B952" s="19"/>
      <c r="C952" s="20"/>
      <c r="D952" s="21"/>
      <c r="E952" s="11"/>
      <c r="F952" s="22"/>
      <c r="G952" s="10"/>
    </row>
    <row r="953" spans="1:7" x14ac:dyDescent="0.25">
      <c r="A953" s="18"/>
      <c r="B953" s="19"/>
      <c r="C953" s="20"/>
      <c r="D953" s="21"/>
      <c r="E953" s="11"/>
      <c r="F953" s="22"/>
      <c r="G953" s="10"/>
    </row>
    <row r="954" spans="1:7" x14ac:dyDescent="0.25">
      <c r="A954" s="18"/>
      <c r="B954" s="19"/>
      <c r="C954" s="20"/>
      <c r="D954" s="21"/>
      <c r="E954" s="11"/>
      <c r="F954" s="22"/>
      <c r="G954" s="10"/>
    </row>
    <row r="955" spans="1:7" x14ac:dyDescent="0.25">
      <c r="A955" s="18"/>
      <c r="B955" s="19"/>
      <c r="C955" s="20"/>
      <c r="D955" s="21"/>
      <c r="E955" s="11"/>
      <c r="F955" s="22"/>
      <c r="G955" s="10"/>
    </row>
    <row r="956" spans="1:7" x14ac:dyDescent="0.25">
      <c r="A956" s="18"/>
      <c r="B956" s="19"/>
      <c r="C956" s="20"/>
      <c r="D956" s="21"/>
      <c r="E956" s="11"/>
      <c r="F956" s="22"/>
      <c r="G956" s="10"/>
    </row>
    <row r="957" spans="1:7" x14ac:dyDescent="0.25">
      <c r="A957" s="18"/>
      <c r="B957" s="19"/>
      <c r="C957" s="20"/>
      <c r="D957" s="21"/>
      <c r="E957" s="11"/>
      <c r="F957" s="22"/>
      <c r="G957" s="10"/>
    </row>
    <row r="958" spans="1:7" x14ac:dyDescent="0.25">
      <c r="A958" s="18"/>
      <c r="B958" s="19"/>
      <c r="C958" s="20"/>
      <c r="D958" s="21"/>
      <c r="E958" s="11"/>
      <c r="F958" s="22"/>
      <c r="G958" s="10"/>
    </row>
    <row r="959" spans="1:7" x14ac:dyDescent="0.25">
      <c r="A959" s="18"/>
      <c r="B959" s="19"/>
      <c r="C959" s="20"/>
      <c r="D959" s="21"/>
      <c r="E959" s="11"/>
      <c r="F959" s="22"/>
      <c r="G959" s="10"/>
    </row>
    <row r="960" spans="1:7" x14ac:dyDescent="0.25">
      <c r="A960" s="18"/>
      <c r="B960" s="19"/>
      <c r="C960" s="20"/>
      <c r="D960" s="21"/>
      <c r="E960" s="11"/>
      <c r="F960" s="22"/>
      <c r="G960" s="10"/>
    </row>
    <row r="961" spans="1:7" x14ac:dyDescent="0.25">
      <c r="A961" s="18"/>
      <c r="B961" s="19"/>
      <c r="C961" s="20"/>
      <c r="D961" s="21"/>
      <c r="E961" s="11"/>
      <c r="F961" s="22"/>
      <c r="G961" s="10"/>
    </row>
    <row r="962" spans="1:7" x14ac:dyDescent="0.25">
      <c r="A962" s="18"/>
      <c r="B962" s="19"/>
      <c r="C962" s="20"/>
      <c r="D962" s="21"/>
      <c r="E962" s="11"/>
      <c r="F962" s="22"/>
      <c r="G962" s="10"/>
    </row>
    <row r="963" spans="1:7" x14ac:dyDescent="0.25">
      <c r="A963" s="18"/>
      <c r="B963" s="19"/>
      <c r="C963" s="20"/>
      <c r="D963" s="21"/>
      <c r="E963" s="11"/>
      <c r="F963" s="22"/>
    </row>
    <row r="964" spans="1:7" x14ac:dyDescent="0.25">
      <c r="A964" s="18"/>
      <c r="B964" s="19"/>
      <c r="C964" s="20"/>
      <c r="D964" s="21"/>
      <c r="E964" s="11"/>
      <c r="F964" s="22"/>
    </row>
    <row r="965" spans="1:7" x14ac:dyDescent="0.25">
      <c r="A965" s="18"/>
      <c r="B965" s="19"/>
      <c r="C965" s="20"/>
      <c r="D965" s="21"/>
      <c r="E965" s="11"/>
      <c r="F965" s="22"/>
    </row>
    <row r="966" spans="1:7" x14ac:dyDescent="0.25">
      <c r="A966" s="18"/>
      <c r="B966" s="19"/>
      <c r="C966" s="20"/>
      <c r="D966" s="21"/>
      <c r="E966" s="11"/>
      <c r="F966" s="22"/>
    </row>
    <row r="967" spans="1:7" x14ac:dyDescent="0.25">
      <c r="A967" s="18"/>
      <c r="B967" s="19"/>
      <c r="C967" s="20"/>
      <c r="D967" s="21"/>
      <c r="E967" s="11"/>
      <c r="F967" s="22"/>
    </row>
    <row r="968" spans="1:7" x14ac:dyDescent="0.25">
      <c r="A968" s="18"/>
      <c r="B968" s="19"/>
      <c r="C968" s="20"/>
      <c r="D968" s="21"/>
      <c r="E968" s="11"/>
      <c r="F968" s="22"/>
    </row>
    <row r="969" spans="1:7" x14ac:dyDescent="0.25">
      <c r="A969" s="18"/>
      <c r="B969" s="19"/>
      <c r="C969" s="20"/>
      <c r="D969" s="21"/>
      <c r="E969" s="11"/>
      <c r="F969" s="22"/>
    </row>
    <row r="970" spans="1:7" x14ac:dyDescent="0.25">
      <c r="A970" s="18"/>
      <c r="B970" s="19"/>
      <c r="C970" s="20"/>
      <c r="D970" s="21"/>
      <c r="E970" s="11"/>
      <c r="F970" s="22"/>
    </row>
    <row r="971" spans="1:7" x14ac:dyDescent="0.25">
      <c r="A971" s="18"/>
      <c r="B971" s="19"/>
      <c r="C971" s="20"/>
      <c r="D971" s="21"/>
      <c r="E971" s="11"/>
      <c r="F971" s="22"/>
    </row>
    <row r="972" spans="1:7" x14ac:dyDescent="0.25">
      <c r="A972" s="18"/>
      <c r="B972" s="19"/>
      <c r="C972" s="20"/>
      <c r="D972" s="21"/>
      <c r="E972" s="11"/>
      <c r="F972" s="22"/>
    </row>
    <row r="973" spans="1:7" x14ac:dyDescent="0.25">
      <c r="A973" s="18"/>
      <c r="B973" s="19"/>
      <c r="C973" s="20"/>
      <c r="D973" s="21"/>
      <c r="E973" s="11"/>
      <c r="F973" s="22"/>
    </row>
    <row r="974" spans="1:7" x14ac:dyDescent="0.25">
      <c r="A974" s="18"/>
      <c r="B974" s="19"/>
      <c r="C974" s="20"/>
      <c r="D974" s="21"/>
      <c r="E974" s="11"/>
      <c r="F974" s="22"/>
    </row>
    <row r="975" spans="1:7" x14ac:dyDescent="0.25">
      <c r="A975" s="18"/>
      <c r="B975" s="19"/>
      <c r="C975" s="20"/>
      <c r="D975" s="21"/>
      <c r="E975" s="11"/>
      <c r="F975" s="22"/>
    </row>
    <row r="976" spans="1:7" x14ac:dyDescent="0.25">
      <c r="A976" s="18"/>
      <c r="B976" s="19"/>
      <c r="C976" s="20"/>
      <c r="D976" s="21"/>
      <c r="E976" s="11"/>
      <c r="F976" s="22"/>
    </row>
    <row r="977" spans="1:6" x14ac:dyDescent="0.25">
      <c r="A977" s="18"/>
      <c r="B977" s="19"/>
      <c r="C977" s="20"/>
      <c r="D977" s="21"/>
      <c r="E977" s="11"/>
      <c r="F977" s="22"/>
    </row>
    <row r="978" spans="1:6" x14ac:dyDescent="0.25">
      <c r="A978" s="18"/>
      <c r="B978" s="19"/>
      <c r="C978" s="20"/>
      <c r="D978" s="21"/>
      <c r="E978" s="11"/>
      <c r="F978" s="22"/>
    </row>
    <row r="979" spans="1:6" x14ac:dyDescent="0.25">
      <c r="A979" s="18"/>
      <c r="B979" s="19"/>
      <c r="C979" s="20"/>
      <c r="D979" s="21"/>
      <c r="E979" s="11"/>
      <c r="F979" s="22"/>
    </row>
    <row r="980" spans="1:6" x14ac:dyDescent="0.25">
      <c r="A980" s="18"/>
      <c r="B980" s="19"/>
      <c r="C980" s="20"/>
      <c r="D980" s="21"/>
      <c r="E980" s="11"/>
      <c r="F980" s="22"/>
    </row>
    <row r="981" spans="1:6" x14ac:dyDescent="0.25">
      <c r="A981" s="18"/>
      <c r="B981" s="19"/>
      <c r="C981" s="20"/>
      <c r="D981" s="21"/>
      <c r="E981" s="11"/>
      <c r="F981" s="22"/>
    </row>
    <row r="982" spans="1:6" x14ac:dyDescent="0.25">
      <c r="A982" s="18"/>
      <c r="B982" s="19"/>
      <c r="C982" s="20"/>
      <c r="D982" s="21"/>
      <c r="E982" s="11"/>
      <c r="F982" s="22"/>
    </row>
    <row r="983" spans="1:6" x14ac:dyDescent="0.25">
      <c r="A983" s="18"/>
      <c r="B983" s="19"/>
      <c r="C983" s="20"/>
      <c r="D983" s="21"/>
      <c r="E983" s="11"/>
      <c r="F983" s="22"/>
    </row>
    <row r="984" spans="1:6" x14ac:dyDescent="0.25">
      <c r="A984" s="18"/>
      <c r="B984" s="19"/>
      <c r="C984" s="20"/>
      <c r="D984" s="21"/>
      <c r="E984" s="11"/>
      <c r="F984" s="22"/>
    </row>
    <row r="985" spans="1:6" x14ac:dyDescent="0.25">
      <c r="A985" s="18"/>
      <c r="B985" s="19"/>
      <c r="C985" s="20"/>
      <c r="D985" s="21"/>
      <c r="E985" s="11"/>
      <c r="F985" s="22"/>
    </row>
    <row r="986" spans="1:6" x14ac:dyDescent="0.25">
      <c r="A986" s="18"/>
      <c r="B986" s="19"/>
      <c r="C986" s="20"/>
      <c r="D986" s="21"/>
      <c r="E986" s="11"/>
      <c r="F986" s="22"/>
    </row>
    <row r="987" spans="1:6" x14ac:dyDescent="0.25">
      <c r="A987" s="18"/>
      <c r="B987" s="19"/>
      <c r="C987" s="20"/>
      <c r="D987" s="21"/>
      <c r="E987" s="11"/>
      <c r="F987" s="22"/>
    </row>
    <row r="988" spans="1:6" x14ac:dyDescent="0.25">
      <c r="A988" s="18"/>
      <c r="B988" s="19"/>
      <c r="C988" s="20"/>
      <c r="D988" s="21"/>
      <c r="E988" s="11"/>
      <c r="F988" s="22"/>
    </row>
    <row r="989" spans="1:6" x14ac:dyDescent="0.25">
      <c r="A989" s="18"/>
      <c r="B989" s="19"/>
      <c r="C989" s="20"/>
      <c r="D989" s="21"/>
      <c r="E989" s="11"/>
      <c r="F989" s="22"/>
    </row>
    <row r="990" spans="1:6" x14ac:dyDescent="0.25">
      <c r="A990" s="18"/>
      <c r="B990" s="19"/>
      <c r="C990" s="20"/>
      <c r="D990" s="21"/>
      <c r="E990" s="11"/>
      <c r="F990" s="22"/>
    </row>
    <row r="991" spans="1:6" x14ac:dyDescent="0.25">
      <c r="A991" s="18"/>
      <c r="B991" s="19"/>
      <c r="C991" s="20"/>
      <c r="D991" s="21"/>
      <c r="E991" s="11"/>
      <c r="F991" s="22"/>
    </row>
    <row r="992" spans="1:6" x14ac:dyDescent="0.25">
      <c r="A992" s="18"/>
      <c r="B992" s="19"/>
      <c r="C992" s="20"/>
      <c r="D992" s="21"/>
      <c r="E992" s="11"/>
      <c r="F992" s="22"/>
    </row>
    <row r="993" spans="1:6" x14ac:dyDescent="0.25">
      <c r="A993" s="18"/>
      <c r="B993" s="19"/>
      <c r="C993" s="20"/>
      <c r="D993" s="21"/>
      <c r="E993" s="11"/>
      <c r="F993" s="22"/>
    </row>
    <row r="994" spans="1:6" x14ac:dyDescent="0.25">
      <c r="A994" s="18"/>
      <c r="B994" s="19"/>
      <c r="C994" s="20"/>
      <c r="D994" s="21"/>
      <c r="E994" s="11"/>
      <c r="F994" s="22"/>
    </row>
    <row r="995" spans="1:6" x14ac:dyDescent="0.25">
      <c r="A995" s="18"/>
      <c r="B995" s="19"/>
      <c r="C995" s="20"/>
      <c r="D995" s="21"/>
      <c r="E995" s="11"/>
      <c r="F995" s="22"/>
    </row>
    <row r="996" spans="1:6" x14ac:dyDescent="0.25">
      <c r="A996" s="18"/>
      <c r="B996" s="19"/>
      <c r="C996" s="20"/>
      <c r="D996" s="21"/>
      <c r="E996" s="11"/>
      <c r="F996" s="22"/>
    </row>
    <row r="997" spans="1:6" x14ac:dyDescent="0.25">
      <c r="A997" s="18"/>
      <c r="B997" s="19"/>
      <c r="C997" s="20"/>
      <c r="D997" s="21"/>
      <c r="E997" s="11"/>
      <c r="F997" s="22"/>
    </row>
    <row r="998" spans="1:6" x14ac:dyDescent="0.25">
      <c r="A998" s="18"/>
      <c r="B998" s="19"/>
      <c r="C998" s="20"/>
      <c r="D998" s="21"/>
      <c r="E998" s="11"/>
      <c r="F998" s="22"/>
    </row>
    <row r="999" spans="1:6" x14ac:dyDescent="0.25">
      <c r="A999" s="18"/>
      <c r="B999" s="19"/>
      <c r="C999" s="20"/>
      <c r="D999" s="21"/>
      <c r="E999" s="11"/>
      <c r="F999" s="22"/>
    </row>
    <row r="1000" spans="1:6" x14ac:dyDescent="0.25">
      <c r="A1000" s="18"/>
      <c r="B1000" s="19"/>
      <c r="C1000" s="20"/>
      <c r="D1000" s="21"/>
      <c r="E1000" s="11"/>
      <c r="F1000" s="22"/>
    </row>
    <row r="1001" spans="1:6" x14ac:dyDescent="0.25">
      <c r="A1001" s="18"/>
      <c r="B1001" s="19"/>
      <c r="C1001" s="20"/>
      <c r="D1001" s="21"/>
      <c r="E1001" s="11"/>
      <c r="F1001" s="22"/>
    </row>
    <row r="1002" spans="1:6" x14ac:dyDescent="0.25">
      <c r="A1002" s="18"/>
      <c r="B1002" s="19"/>
      <c r="C1002" s="20"/>
      <c r="D1002" s="21"/>
      <c r="E1002" s="11"/>
      <c r="F1002" s="22"/>
    </row>
    <row r="1003" spans="1:6" x14ac:dyDescent="0.25">
      <c r="A1003" s="18"/>
      <c r="B1003" s="19"/>
      <c r="C1003" s="20"/>
      <c r="D1003" s="21"/>
      <c r="E1003" s="11"/>
      <c r="F1003" s="22"/>
    </row>
    <row r="1004" spans="1:6" x14ac:dyDescent="0.25">
      <c r="A1004" s="18"/>
      <c r="B1004" s="19"/>
      <c r="C1004" s="20"/>
      <c r="D1004" s="21"/>
      <c r="E1004" s="11"/>
      <c r="F1004" s="22"/>
    </row>
    <row r="1005" spans="1:6" x14ac:dyDescent="0.25">
      <c r="A1005" s="18"/>
      <c r="B1005" s="19"/>
      <c r="C1005" s="20"/>
      <c r="D1005" s="21"/>
      <c r="E1005" s="11"/>
      <c r="F1005" s="22"/>
    </row>
    <row r="1006" spans="1:6" x14ac:dyDescent="0.25">
      <c r="A1006" s="18"/>
      <c r="B1006" s="19"/>
      <c r="C1006" s="20"/>
      <c r="D1006" s="21"/>
      <c r="E1006" s="11"/>
      <c r="F1006" s="22"/>
    </row>
    <row r="1007" spans="1:6" x14ac:dyDescent="0.25">
      <c r="A1007" s="18"/>
      <c r="B1007" s="19"/>
      <c r="C1007" s="20"/>
      <c r="D1007" s="21"/>
      <c r="E1007" s="11"/>
      <c r="F1007" s="22"/>
    </row>
    <row r="1008" spans="1:6" x14ac:dyDescent="0.25">
      <c r="A1008" s="18"/>
      <c r="B1008" s="19"/>
      <c r="C1008" s="20"/>
      <c r="D1008" s="21"/>
      <c r="E1008" s="11"/>
      <c r="F1008" s="22"/>
    </row>
    <row r="1009" spans="1:6" x14ac:dyDescent="0.25">
      <c r="A1009" s="18"/>
      <c r="B1009" s="19"/>
      <c r="C1009" s="20"/>
      <c r="D1009" s="21"/>
      <c r="E1009" s="11"/>
      <c r="F1009" s="22"/>
    </row>
    <row r="1010" spans="1:6" x14ac:dyDescent="0.25">
      <c r="A1010" s="18"/>
      <c r="B1010" s="19"/>
      <c r="C1010" s="20"/>
      <c r="D1010" s="21"/>
      <c r="E1010" s="11"/>
      <c r="F1010" s="22"/>
    </row>
    <row r="1011" spans="1:6" x14ac:dyDescent="0.25">
      <c r="A1011" s="18"/>
      <c r="B1011" s="19"/>
      <c r="C1011" s="20"/>
      <c r="D1011" s="21"/>
      <c r="E1011" s="11"/>
      <c r="F1011" s="22"/>
    </row>
    <row r="1012" spans="1:6" x14ac:dyDescent="0.25">
      <c r="A1012" s="18"/>
      <c r="B1012" s="19"/>
      <c r="C1012" s="20"/>
      <c r="D1012" s="21"/>
      <c r="E1012" s="11"/>
      <c r="F1012" s="22"/>
    </row>
    <row r="1013" spans="1:6" x14ac:dyDescent="0.25">
      <c r="A1013" s="18"/>
      <c r="B1013" s="19"/>
      <c r="C1013" s="20"/>
      <c r="D1013" s="21"/>
      <c r="E1013" s="11"/>
      <c r="F1013" s="22"/>
    </row>
    <row r="1014" spans="1:6" x14ac:dyDescent="0.25">
      <c r="A1014" s="18"/>
      <c r="B1014" s="19"/>
      <c r="C1014" s="20"/>
      <c r="D1014" s="21"/>
      <c r="E1014" s="11"/>
      <c r="F1014" s="22"/>
    </row>
    <row r="1015" spans="1:6" x14ac:dyDescent="0.25">
      <c r="A1015" s="18"/>
      <c r="B1015" s="19"/>
      <c r="C1015" s="20"/>
      <c r="D1015" s="21"/>
      <c r="E1015" s="11"/>
      <c r="F1015" s="22"/>
    </row>
    <row r="1016" spans="1:6" x14ac:dyDescent="0.25">
      <c r="A1016" s="18"/>
      <c r="B1016" s="19"/>
      <c r="C1016" s="20"/>
      <c r="D1016" s="21"/>
      <c r="E1016" s="11"/>
      <c r="F1016" s="22"/>
    </row>
    <row r="1017" spans="1:6" x14ac:dyDescent="0.25">
      <c r="A1017" s="18"/>
      <c r="B1017" s="19"/>
      <c r="C1017" s="20"/>
      <c r="D1017" s="21"/>
      <c r="E1017" s="11"/>
      <c r="F1017" s="22"/>
    </row>
    <row r="1018" spans="1:6" x14ac:dyDescent="0.25">
      <c r="A1018" s="18"/>
      <c r="B1018" s="19"/>
      <c r="C1018" s="20"/>
      <c r="D1018" s="21"/>
      <c r="E1018" s="11"/>
      <c r="F1018" s="22"/>
    </row>
    <row r="1019" spans="1:6" x14ac:dyDescent="0.25">
      <c r="A1019" s="18"/>
      <c r="B1019" s="19"/>
      <c r="C1019" s="20"/>
      <c r="D1019" s="21"/>
      <c r="E1019" s="11"/>
      <c r="F1019" s="22"/>
    </row>
    <row r="1020" spans="1:6" x14ac:dyDescent="0.25">
      <c r="A1020" s="18"/>
      <c r="B1020" s="19"/>
      <c r="C1020" s="20"/>
      <c r="D1020" s="21"/>
      <c r="E1020" s="11"/>
      <c r="F1020" s="22"/>
    </row>
    <row r="1021" spans="1:6" x14ac:dyDescent="0.25">
      <c r="A1021" s="18"/>
      <c r="B1021" s="19"/>
      <c r="C1021" s="20"/>
      <c r="D1021" s="21"/>
      <c r="E1021" s="11"/>
      <c r="F1021" s="22"/>
    </row>
    <row r="1022" spans="1:6" x14ac:dyDescent="0.25">
      <c r="A1022" s="18"/>
      <c r="B1022" s="19"/>
      <c r="C1022" s="20"/>
      <c r="D1022" s="21"/>
      <c r="E1022" s="11"/>
      <c r="F1022" s="22"/>
    </row>
    <row r="1023" spans="1:6" x14ac:dyDescent="0.25">
      <c r="A1023" s="18"/>
      <c r="B1023" s="19"/>
      <c r="C1023" s="20"/>
      <c r="D1023" s="21"/>
      <c r="E1023" s="11"/>
      <c r="F1023" s="22"/>
    </row>
    <row r="1024" spans="1:6" x14ac:dyDescent="0.25">
      <c r="A1024" s="18"/>
      <c r="B1024" s="19"/>
      <c r="C1024" s="20"/>
      <c r="D1024" s="21"/>
      <c r="E1024" s="11"/>
      <c r="F1024" s="22"/>
    </row>
    <row r="1025" spans="1:6" x14ac:dyDescent="0.25">
      <c r="A1025" s="18"/>
      <c r="B1025" s="19"/>
      <c r="C1025" s="20"/>
      <c r="D1025" s="21"/>
      <c r="E1025" s="11"/>
      <c r="F1025" s="22"/>
    </row>
    <row r="1026" spans="1:6" x14ac:dyDescent="0.25">
      <c r="A1026" s="18"/>
      <c r="B1026" s="19"/>
      <c r="C1026" s="20"/>
      <c r="D1026" s="21"/>
      <c r="E1026" s="11"/>
      <c r="F1026" s="22"/>
    </row>
    <row r="1027" spans="1:6" x14ac:dyDescent="0.25">
      <c r="A1027" s="18"/>
      <c r="B1027" s="19"/>
      <c r="C1027" s="20"/>
      <c r="D1027" s="21"/>
      <c r="E1027" s="11"/>
      <c r="F1027" s="22"/>
    </row>
    <row r="1028" spans="1:6" x14ac:dyDescent="0.25">
      <c r="A1028" s="18"/>
      <c r="B1028" s="19"/>
      <c r="C1028" s="20"/>
      <c r="D1028" s="21"/>
      <c r="E1028" s="11"/>
      <c r="F1028" s="22"/>
    </row>
    <row r="1029" spans="1:6" x14ac:dyDescent="0.25">
      <c r="A1029" s="18"/>
      <c r="B1029" s="19"/>
      <c r="C1029" s="20"/>
      <c r="D1029" s="21"/>
      <c r="E1029" s="11"/>
      <c r="F1029" s="22"/>
    </row>
    <row r="1030" spans="1:6" x14ac:dyDescent="0.25">
      <c r="A1030" s="18"/>
      <c r="B1030" s="19"/>
      <c r="C1030" s="20"/>
      <c r="D1030" s="21"/>
      <c r="E1030" s="11"/>
      <c r="F1030" s="22"/>
    </row>
    <row r="1031" spans="1:6" x14ac:dyDescent="0.25">
      <c r="A1031" s="18"/>
      <c r="B1031" s="19"/>
      <c r="C1031" s="20"/>
      <c r="D1031" s="21"/>
      <c r="E1031" s="11"/>
      <c r="F1031" s="22"/>
    </row>
    <row r="1032" spans="1:6" x14ac:dyDescent="0.25">
      <c r="A1032" s="18"/>
      <c r="B1032" s="19"/>
      <c r="C1032" s="20"/>
      <c r="D1032" s="21"/>
      <c r="E1032" s="11"/>
      <c r="F1032" s="22"/>
    </row>
    <row r="1033" spans="1:6" x14ac:dyDescent="0.25">
      <c r="A1033" s="18"/>
      <c r="B1033" s="19"/>
      <c r="C1033" s="20"/>
      <c r="D1033" s="21"/>
      <c r="E1033" s="11"/>
      <c r="F1033" s="22"/>
    </row>
    <row r="1034" spans="1:6" x14ac:dyDescent="0.25">
      <c r="A1034" s="18"/>
      <c r="B1034" s="19"/>
      <c r="C1034" s="20"/>
      <c r="D1034" s="21"/>
      <c r="E1034" s="11"/>
      <c r="F1034" s="22"/>
    </row>
    <row r="1035" spans="1:6" x14ac:dyDescent="0.25">
      <c r="A1035" s="18"/>
      <c r="B1035" s="19"/>
      <c r="C1035" s="20"/>
      <c r="D1035" s="21"/>
      <c r="E1035" s="11"/>
      <c r="F1035" s="22"/>
    </row>
    <row r="1036" spans="1:6" x14ac:dyDescent="0.25">
      <c r="A1036" s="18"/>
      <c r="B1036" s="19"/>
      <c r="C1036" s="20"/>
      <c r="D1036" s="21"/>
      <c r="E1036" s="11"/>
      <c r="F1036" s="22"/>
    </row>
    <row r="1037" spans="1:6" x14ac:dyDescent="0.25">
      <c r="A1037" s="18"/>
      <c r="B1037" s="19"/>
      <c r="C1037" s="20"/>
      <c r="D1037" s="21"/>
      <c r="E1037" s="11"/>
      <c r="F1037" s="22"/>
    </row>
    <row r="1038" spans="1:6" x14ac:dyDescent="0.25">
      <c r="A1038" s="18"/>
      <c r="B1038" s="19"/>
      <c r="C1038" s="20"/>
      <c r="D1038" s="21"/>
      <c r="E1038" s="11"/>
      <c r="F1038" s="22"/>
    </row>
    <row r="1039" spans="1:6" x14ac:dyDescent="0.25">
      <c r="A1039" s="18"/>
      <c r="B1039" s="19"/>
      <c r="C1039" s="20"/>
      <c r="D1039" s="21"/>
      <c r="E1039" s="11"/>
      <c r="F1039" s="22"/>
    </row>
    <row r="1040" spans="1:6" x14ac:dyDescent="0.25">
      <c r="A1040" s="18"/>
      <c r="B1040" s="19"/>
      <c r="C1040" s="20"/>
      <c r="D1040" s="21"/>
      <c r="E1040" s="11"/>
      <c r="F1040" s="22"/>
    </row>
    <row r="1041" spans="1:6" x14ac:dyDescent="0.25">
      <c r="A1041" s="18"/>
      <c r="B1041" s="19"/>
      <c r="C1041" s="20"/>
      <c r="D1041" s="21"/>
      <c r="E1041" s="11"/>
      <c r="F1041" s="22"/>
    </row>
    <row r="1042" spans="1:6" x14ac:dyDescent="0.25">
      <c r="A1042" s="18"/>
      <c r="B1042" s="19"/>
      <c r="C1042" s="20"/>
      <c r="D1042" s="21"/>
      <c r="E1042" s="11"/>
      <c r="F1042" s="22"/>
    </row>
    <row r="1043" spans="1:6" x14ac:dyDescent="0.25">
      <c r="A1043" s="18"/>
      <c r="B1043" s="19"/>
      <c r="C1043" s="20"/>
      <c r="D1043" s="21"/>
      <c r="E1043" s="11"/>
      <c r="F1043" s="22"/>
    </row>
    <row r="1044" spans="1:6" x14ac:dyDescent="0.25">
      <c r="A1044" s="18"/>
      <c r="B1044" s="19"/>
      <c r="C1044" s="20"/>
      <c r="D1044" s="21"/>
      <c r="E1044" s="11"/>
      <c r="F1044" s="22"/>
    </row>
    <row r="1045" spans="1:6" x14ac:dyDescent="0.25">
      <c r="A1045" s="18"/>
      <c r="B1045" s="19"/>
      <c r="C1045" s="20"/>
      <c r="D1045" s="21"/>
      <c r="E1045" s="11"/>
      <c r="F1045" s="22"/>
    </row>
    <row r="1046" spans="1:6" x14ac:dyDescent="0.25">
      <c r="A1046" s="18"/>
      <c r="B1046" s="19"/>
      <c r="C1046" s="20"/>
      <c r="D1046" s="21"/>
      <c r="E1046" s="11"/>
      <c r="F1046" s="22"/>
    </row>
    <row r="1047" spans="1:6" x14ac:dyDescent="0.25">
      <c r="A1047" s="18"/>
      <c r="B1047" s="19"/>
      <c r="C1047" s="20"/>
      <c r="D1047" s="21"/>
      <c r="E1047" s="11"/>
      <c r="F1047" s="22"/>
    </row>
    <row r="1048" spans="1:6" x14ac:dyDescent="0.25">
      <c r="A1048" s="18"/>
      <c r="B1048" s="19"/>
      <c r="C1048" s="20"/>
      <c r="D1048" s="21"/>
      <c r="E1048" s="11"/>
      <c r="F1048" s="22"/>
    </row>
    <row r="1049" spans="1:6" x14ac:dyDescent="0.25">
      <c r="A1049" s="18"/>
      <c r="B1049" s="19"/>
      <c r="C1049" s="20"/>
      <c r="D1049" s="21"/>
      <c r="E1049" s="11"/>
      <c r="F1049" s="22"/>
    </row>
    <row r="1050" spans="1:6" x14ac:dyDescent="0.25">
      <c r="A1050" s="18"/>
      <c r="B1050" s="19"/>
      <c r="C1050" s="20"/>
      <c r="D1050" s="21"/>
      <c r="E1050" s="11"/>
      <c r="F1050" s="22"/>
    </row>
    <row r="1051" spans="1:6" x14ac:dyDescent="0.25">
      <c r="A1051" s="18"/>
      <c r="B1051" s="19"/>
      <c r="C1051" s="20"/>
      <c r="D1051" s="21"/>
      <c r="E1051" s="11"/>
      <c r="F1051" s="22"/>
    </row>
    <row r="1052" spans="1:6" x14ac:dyDescent="0.25">
      <c r="A1052" s="18"/>
      <c r="B1052" s="19"/>
      <c r="C1052" s="20"/>
      <c r="D1052" s="21"/>
      <c r="E1052" s="11"/>
      <c r="F1052" s="22"/>
    </row>
    <row r="1053" spans="1:6" x14ac:dyDescent="0.25">
      <c r="A1053" s="18"/>
      <c r="B1053" s="19"/>
      <c r="C1053" s="20"/>
      <c r="D1053" s="21"/>
      <c r="E1053" s="11"/>
      <c r="F1053" s="22"/>
    </row>
    <row r="1054" spans="1:6" x14ac:dyDescent="0.25">
      <c r="A1054" s="18"/>
      <c r="B1054" s="19"/>
      <c r="C1054" s="20"/>
      <c r="D1054" s="21"/>
      <c r="E1054" s="11"/>
      <c r="F1054" s="22"/>
    </row>
    <row r="1055" spans="1:6" x14ac:dyDescent="0.25">
      <c r="A1055" s="18"/>
      <c r="B1055" s="19"/>
      <c r="C1055" s="20"/>
      <c r="D1055" s="21"/>
      <c r="E1055" s="11"/>
      <c r="F1055" s="22"/>
    </row>
    <row r="1056" spans="1:6" x14ac:dyDescent="0.25">
      <c r="A1056" s="18"/>
      <c r="B1056" s="19"/>
      <c r="C1056" s="20"/>
      <c r="D1056" s="21"/>
      <c r="E1056" s="11"/>
      <c r="F1056" s="22"/>
    </row>
    <row r="1057" spans="1:6" x14ac:dyDescent="0.25">
      <c r="A1057" s="18"/>
      <c r="B1057" s="19"/>
      <c r="C1057" s="20"/>
      <c r="D1057" s="21"/>
      <c r="E1057" s="11"/>
      <c r="F1057" s="22"/>
    </row>
    <row r="1058" spans="1:6" x14ac:dyDescent="0.25">
      <c r="A1058" s="18"/>
      <c r="B1058" s="19"/>
      <c r="C1058" s="20"/>
      <c r="D1058" s="21"/>
      <c r="E1058" s="11"/>
      <c r="F1058" s="22"/>
    </row>
    <row r="1059" spans="1:6" x14ac:dyDescent="0.25">
      <c r="A1059" s="18"/>
      <c r="B1059" s="19"/>
      <c r="C1059" s="20"/>
      <c r="D1059" s="21"/>
      <c r="E1059" s="11"/>
      <c r="F1059" s="22"/>
    </row>
    <row r="1060" spans="1:6" x14ac:dyDescent="0.25">
      <c r="A1060" s="18"/>
      <c r="B1060" s="19"/>
      <c r="C1060" s="20"/>
      <c r="D1060" s="21"/>
      <c r="E1060" s="11"/>
      <c r="F1060" s="22"/>
    </row>
    <row r="1061" spans="1:6" x14ac:dyDescent="0.25">
      <c r="A1061" s="18"/>
      <c r="B1061" s="19"/>
      <c r="C1061" s="20"/>
      <c r="D1061" s="21"/>
      <c r="E1061" s="11"/>
      <c r="F1061" s="22"/>
    </row>
    <row r="1062" spans="1:6" x14ac:dyDescent="0.25">
      <c r="A1062" s="18"/>
      <c r="B1062" s="19"/>
      <c r="C1062" s="20"/>
      <c r="D1062" s="21"/>
      <c r="E1062" s="11"/>
      <c r="F1062" s="22"/>
    </row>
    <row r="1063" spans="1:6" x14ac:dyDescent="0.25">
      <c r="A1063" s="18"/>
      <c r="B1063" s="19"/>
      <c r="C1063" s="20"/>
      <c r="D1063" s="21"/>
      <c r="E1063" s="11"/>
      <c r="F1063" s="22"/>
    </row>
    <row r="1064" spans="1:6" x14ac:dyDescent="0.25">
      <c r="A1064" s="18"/>
      <c r="B1064" s="19"/>
      <c r="C1064" s="20"/>
      <c r="D1064" s="21"/>
      <c r="E1064" s="11"/>
      <c r="F1064" s="22"/>
    </row>
    <row r="1065" spans="1:6" x14ac:dyDescent="0.25">
      <c r="A1065" s="18"/>
      <c r="B1065" s="19"/>
      <c r="C1065" s="20"/>
      <c r="D1065" s="21"/>
      <c r="E1065" s="11"/>
      <c r="F1065" s="22"/>
    </row>
    <row r="1066" spans="1:6" x14ac:dyDescent="0.25">
      <c r="A1066" s="18"/>
      <c r="B1066" s="19"/>
      <c r="C1066" s="20"/>
      <c r="D1066" s="21"/>
      <c r="E1066" s="11"/>
      <c r="F1066" s="22"/>
    </row>
    <row r="1067" spans="1:6" x14ac:dyDescent="0.25">
      <c r="A1067" s="18"/>
      <c r="B1067" s="19"/>
      <c r="C1067" s="20"/>
      <c r="D1067" s="21"/>
      <c r="E1067" s="11"/>
      <c r="F1067" s="22"/>
    </row>
    <row r="1068" spans="1:6" x14ac:dyDescent="0.25">
      <c r="A1068" s="18"/>
      <c r="B1068" s="19"/>
      <c r="C1068" s="20"/>
      <c r="D1068" s="21"/>
      <c r="E1068" s="11"/>
      <c r="F1068" s="22"/>
    </row>
    <row r="1069" spans="1:6" x14ac:dyDescent="0.25">
      <c r="A1069" s="18"/>
      <c r="B1069" s="19"/>
      <c r="C1069" s="20"/>
      <c r="D1069" s="21"/>
      <c r="E1069" s="11"/>
      <c r="F1069" s="22"/>
    </row>
    <row r="1070" spans="1:6" x14ac:dyDescent="0.25">
      <c r="A1070" s="18"/>
      <c r="B1070" s="19"/>
      <c r="C1070" s="20"/>
      <c r="D1070" s="21"/>
      <c r="E1070" s="11"/>
      <c r="F1070" s="22"/>
    </row>
    <row r="1071" spans="1:6" x14ac:dyDescent="0.25">
      <c r="A1071" s="18"/>
      <c r="B1071" s="19"/>
      <c r="C1071" s="20"/>
      <c r="D1071" s="21"/>
      <c r="E1071" s="11"/>
      <c r="F1071" s="22"/>
    </row>
    <row r="1072" spans="1:6" x14ac:dyDescent="0.25">
      <c r="A1072" s="18"/>
      <c r="B1072" s="19"/>
      <c r="C1072" s="20"/>
      <c r="D1072" s="21"/>
      <c r="E1072" s="11"/>
      <c r="F1072" s="22"/>
    </row>
    <row r="1073" spans="1:6" x14ac:dyDescent="0.25">
      <c r="A1073" s="18"/>
      <c r="B1073" s="19"/>
      <c r="C1073" s="20"/>
      <c r="D1073" s="21"/>
      <c r="E1073" s="11"/>
      <c r="F1073" s="22"/>
    </row>
    <row r="1074" spans="1:6" x14ac:dyDescent="0.25">
      <c r="A1074" s="18"/>
      <c r="B1074" s="19"/>
      <c r="C1074" s="20"/>
      <c r="D1074" s="21"/>
      <c r="E1074" s="11"/>
      <c r="F1074" s="22"/>
    </row>
    <row r="1075" spans="1:6" x14ac:dyDescent="0.25">
      <c r="A1075" s="18"/>
      <c r="B1075" s="19"/>
      <c r="C1075" s="20"/>
      <c r="D1075" s="21"/>
      <c r="E1075" s="11"/>
      <c r="F1075" s="22"/>
    </row>
    <row r="1076" spans="1:6" x14ac:dyDescent="0.25">
      <c r="A1076" s="18"/>
      <c r="B1076" s="19"/>
      <c r="C1076" s="20"/>
      <c r="D1076" s="21"/>
      <c r="E1076" s="11"/>
      <c r="F1076" s="22"/>
    </row>
    <row r="1077" spans="1:6" x14ac:dyDescent="0.25">
      <c r="A1077" s="18"/>
      <c r="B1077" s="19"/>
      <c r="C1077" s="20"/>
      <c r="D1077" s="21"/>
      <c r="E1077" s="11"/>
      <c r="F1077" s="22"/>
    </row>
    <row r="1078" spans="1:6" x14ac:dyDescent="0.25">
      <c r="A1078" s="18"/>
      <c r="B1078" s="19"/>
      <c r="C1078" s="20"/>
      <c r="D1078" s="21"/>
      <c r="E1078" s="11"/>
      <c r="F1078" s="22"/>
    </row>
    <row r="1079" spans="1:6" x14ac:dyDescent="0.25">
      <c r="A1079" s="18"/>
      <c r="B1079" s="19"/>
      <c r="C1079" s="20"/>
      <c r="D1079" s="21"/>
      <c r="E1079" s="11"/>
      <c r="F1079" s="22"/>
    </row>
    <row r="1080" spans="1:6" x14ac:dyDescent="0.25">
      <c r="A1080" s="18"/>
      <c r="B1080" s="19"/>
      <c r="C1080" s="20"/>
      <c r="D1080" s="21"/>
      <c r="E1080" s="11"/>
      <c r="F1080" s="22"/>
    </row>
    <row r="1081" spans="1:6" x14ac:dyDescent="0.25">
      <c r="A1081" s="18"/>
      <c r="B1081" s="19"/>
      <c r="C1081" s="20"/>
      <c r="D1081" s="21"/>
      <c r="E1081" s="11"/>
      <c r="F1081" s="22"/>
    </row>
    <row r="1082" spans="1:6" x14ac:dyDescent="0.25">
      <c r="A1082" s="18"/>
      <c r="B1082" s="19"/>
      <c r="C1082" s="20"/>
      <c r="D1082" s="21"/>
      <c r="E1082" s="11"/>
      <c r="F1082" s="22"/>
    </row>
    <row r="1083" spans="1:6" x14ac:dyDescent="0.25">
      <c r="A1083" s="18"/>
      <c r="B1083" s="19"/>
      <c r="C1083" s="20"/>
      <c r="D1083" s="21"/>
      <c r="E1083" s="11"/>
      <c r="F1083" s="22"/>
    </row>
    <row r="1084" spans="1:6" x14ac:dyDescent="0.25">
      <c r="A1084" s="18"/>
      <c r="B1084" s="19"/>
      <c r="C1084" s="20"/>
      <c r="D1084" s="21"/>
      <c r="E1084" s="11"/>
      <c r="F1084" s="22"/>
    </row>
    <row r="1085" spans="1:6" x14ac:dyDescent="0.25">
      <c r="A1085" s="18"/>
      <c r="B1085" s="19"/>
      <c r="C1085" s="20"/>
      <c r="D1085" s="21"/>
      <c r="E1085" s="11"/>
      <c r="F1085" s="22"/>
    </row>
    <row r="1086" spans="1:6" x14ac:dyDescent="0.25">
      <c r="A1086" s="18"/>
      <c r="B1086" s="19"/>
      <c r="C1086" s="20"/>
      <c r="D1086" s="21"/>
      <c r="E1086" s="11"/>
      <c r="F1086" s="22"/>
    </row>
    <row r="1087" spans="1:6" x14ac:dyDescent="0.25">
      <c r="A1087" s="18"/>
      <c r="B1087" s="19"/>
      <c r="C1087" s="20"/>
      <c r="D1087" s="21"/>
      <c r="E1087" s="11"/>
      <c r="F1087" s="22"/>
    </row>
    <row r="1088" spans="1:6" x14ac:dyDescent="0.25">
      <c r="A1088" s="18"/>
      <c r="B1088" s="19"/>
      <c r="C1088" s="20"/>
      <c r="D1088" s="21"/>
      <c r="E1088" s="11"/>
      <c r="F1088" s="22"/>
    </row>
    <row r="1089" spans="1:6" x14ac:dyDescent="0.25">
      <c r="A1089" s="18"/>
      <c r="B1089" s="19"/>
      <c r="C1089" s="20"/>
      <c r="D1089" s="21"/>
      <c r="E1089" s="11"/>
      <c r="F1089" s="22"/>
    </row>
    <row r="1090" spans="1:6" x14ac:dyDescent="0.25">
      <c r="A1090" s="18"/>
      <c r="B1090" s="19"/>
      <c r="C1090" s="20"/>
      <c r="D1090" s="21"/>
      <c r="E1090" s="11"/>
      <c r="F1090" s="22"/>
    </row>
    <row r="1091" spans="1:6" x14ac:dyDescent="0.25">
      <c r="A1091" s="18"/>
      <c r="B1091" s="19"/>
      <c r="C1091" s="20"/>
      <c r="D1091" s="21"/>
      <c r="E1091" s="11"/>
      <c r="F1091" s="22"/>
    </row>
    <row r="1092" spans="1:6" x14ac:dyDescent="0.25">
      <c r="A1092" s="18"/>
      <c r="B1092" s="19"/>
      <c r="C1092" s="20"/>
      <c r="D1092" s="21"/>
      <c r="E1092" s="11"/>
      <c r="F1092" s="22"/>
    </row>
    <row r="1093" spans="1:6" x14ac:dyDescent="0.25">
      <c r="A1093" s="18"/>
      <c r="B1093" s="19"/>
      <c r="C1093" s="20"/>
      <c r="D1093" s="21"/>
      <c r="E1093" s="11"/>
      <c r="F1093" s="22"/>
    </row>
    <row r="1094" spans="1:6" x14ac:dyDescent="0.25">
      <c r="A1094" s="18"/>
      <c r="B1094" s="19"/>
      <c r="C1094" s="20"/>
      <c r="D1094" s="21"/>
      <c r="E1094" s="11"/>
      <c r="F1094" s="22"/>
    </row>
    <row r="1095" spans="1:6" x14ac:dyDescent="0.25">
      <c r="A1095" s="18"/>
      <c r="B1095" s="19"/>
      <c r="C1095" s="20"/>
      <c r="D1095" s="21"/>
      <c r="E1095" s="11"/>
      <c r="F1095" s="22"/>
    </row>
    <row r="1096" spans="1:6" x14ac:dyDescent="0.25">
      <c r="A1096" s="18"/>
      <c r="B1096" s="19"/>
      <c r="C1096" s="20"/>
      <c r="D1096" s="21"/>
      <c r="E1096" s="11"/>
      <c r="F1096" s="22"/>
    </row>
    <row r="1097" spans="1:6" x14ac:dyDescent="0.25">
      <c r="A1097" s="18"/>
      <c r="B1097" s="19"/>
      <c r="C1097" s="20"/>
      <c r="D1097" s="21"/>
      <c r="E1097" s="11"/>
      <c r="F1097" s="22"/>
    </row>
    <row r="1098" spans="1:6" x14ac:dyDescent="0.25">
      <c r="A1098" s="18"/>
      <c r="B1098" s="19"/>
      <c r="C1098" s="20"/>
      <c r="D1098" s="21"/>
      <c r="E1098" s="11"/>
      <c r="F1098" s="22"/>
    </row>
    <row r="1099" spans="1:6" x14ac:dyDescent="0.25">
      <c r="A1099" s="18"/>
      <c r="B1099" s="19"/>
      <c r="C1099" s="20"/>
      <c r="D1099" s="21"/>
      <c r="E1099" s="11"/>
      <c r="F1099" s="22"/>
    </row>
    <row r="1100" spans="1:6" x14ac:dyDescent="0.25">
      <c r="A1100" s="18"/>
      <c r="B1100" s="19"/>
      <c r="C1100" s="20"/>
      <c r="D1100" s="21"/>
      <c r="E1100" s="11"/>
      <c r="F1100" s="22"/>
    </row>
    <row r="1101" spans="1:6" x14ac:dyDescent="0.25">
      <c r="A1101" s="18"/>
      <c r="B1101" s="19"/>
      <c r="C1101" s="20"/>
      <c r="D1101" s="21"/>
      <c r="E1101" s="11"/>
      <c r="F1101" s="22"/>
    </row>
    <row r="1102" spans="1:6" x14ac:dyDescent="0.25">
      <c r="A1102" s="18"/>
      <c r="B1102" s="19"/>
      <c r="C1102" s="20"/>
      <c r="D1102" s="21"/>
      <c r="E1102" s="11"/>
      <c r="F1102" s="22"/>
    </row>
    <row r="1103" spans="1:6" x14ac:dyDescent="0.25">
      <c r="A1103" s="18"/>
      <c r="B1103" s="19"/>
      <c r="C1103" s="20"/>
      <c r="D1103" s="21"/>
      <c r="E1103" s="11"/>
      <c r="F1103" s="22"/>
    </row>
    <row r="1104" spans="1:6" x14ac:dyDescent="0.25">
      <c r="A1104" s="18"/>
      <c r="B1104" s="19"/>
      <c r="C1104" s="20"/>
      <c r="D1104" s="21"/>
      <c r="E1104" s="11"/>
      <c r="F1104" s="22"/>
    </row>
    <row r="1105" spans="1:6" x14ac:dyDescent="0.25">
      <c r="A1105" s="18"/>
      <c r="B1105" s="19"/>
      <c r="C1105" s="20"/>
      <c r="D1105" s="21"/>
      <c r="E1105" s="11"/>
      <c r="F1105" s="22"/>
    </row>
    <row r="1106" spans="1:6" x14ac:dyDescent="0.25">
      <c r="A1106" s="18"/>
      <c r="B1106" s="19"/>
      <c r="C1106" s="20"/>
      <c r="D1106" s="21"/>
      <c r="E1106" s="11"/>
      <c r="F1106" s="22"/>
    </row>
    <row r="1107" spans="1:6" x14ac:dyDescent="0.25">
      <c r="A1107" s="18"/>
      <c r="B1107" s="19"/>
      <c r="C1107" s="20"/>
      <c r="D1107" s="21"/>
      <c r="E1107" s="11"/>
      <c r="F1107" s="22"/>
    </row>
    <row r="1108" spans="1:6" x14ac:dyDescent="0.25">
      <c r="A1108" s="18"/>
      <c r="B1108" s="19"/>
      <c r="C1108" s="20"/>
      <c r="D1108" s="21"/>
      <c r="E1108" s="11"/>
      <c r="F1108" s="22"/>
    </row>
    <row r="1109" spans="1:6" x14ac:dyDescent="0.25">
      <c r="A1109" s="18"/>
      <c r="B1109" s="19"/>
      <c r="C1109" s="20"/>
      <c r="D1109" s="21"/>
      <c r="E1109" s="11"/>
      <c r="F1109" s="22"/>
    </row>
    <row r="1110" spans="1:6" x14ac:dyDescent="0.25">
      <c r="A1110" s="18"/>
      <c r="B1110" s="19"/>
      <c r="C1110" s="20"/>
      <c r="D1110" s="21"/>
      <c r="E1110" s="11"/>
      <c r="F1110" s="22"/>
    </row>
    <row r="1111" spans="1:6" x14ac:dyDescent="0.25">
      <c r="A1111" s="18"/>
      <c r="B1111" s="19"/>
      <c r="C1111" s="20"/>
      <c r="D1111" s="21"/>
      <c r="E1111" s="11"/>
      <c r="F1111" s="22"/>
    </row>
    <row r="1112" spans="1:6" x14ac:dyDescent="0.25">
      <c r="A1112" s="18"/>
      <c r="B1112" s="19"/>
      <c r="C1112" s="20"/>
      <c r="D1112" s="21"/>
      <c r="E1112" s="11"/>
      <c r="F1112" s="22"/>
    </row>
    <row r="1113" spans="1:6" x14ac:dyDescent="0.25">
      <c r="A1113" s="18"/>
      <c r="B1113" s="19"/>
      <c r="C1113" s="20"/>
      <c r="D1113" s="21"/>
      <c r="E1113" s="11"/>
      <c r="F1113" s="22"/>
    </row>
    <row r="1114" spans="1:6" x14ac:dyDescent="0.25">
      <c r="A1114" s="18"/>
      <c r="B1114" s="19"/>
      <c r="C1114" s="20"/>
      <c r="D1114" s="21"/>
      <c r="E1114" s="11"/>
      <c r="F1114" s="22"/>
    </row>
    <row r="1115" spans="1:6" x14ac:dyDescent="0.25">
      <c r="A1115" s="18"/>
      <c r="B1115" s="19"/>
      <c r="C1115" s="20"/>
      <c r="D1115" s="21"/>
      <c r="E1115" s="11"/>
      <c r="F1115" s="22"/>
    </row>
    <row r="1116" spans="1:6" x14ac:dyDescent="0.25">
      <c r="A1116" s="18"/>
      <c r="B1116" s="19"/>
      <c r="C1116" s="20"/>
      <c r="D1116" s="21"/>
      <c r="E1116" s="11"/>
      <c r="F1116" s="22"/>
    </row>
    <row r="1117" spans="1:6" x14ac:dyDescent="0.25">
      <c r="A1117" s="18"/>
      <c r="B1117" s="19"/>
      <c r="C1117" s="20"/>
      <c r="D1117" s="21"/>
      <c r="E1117" s="11"/>
      <c r="F1117" s="22"/>
    </row>
    <row r="1118" spans="1:6" x14ac:dyDescent="0.25">
      <c r="A1118" s="18"/>
      <c r="B1118" s="19"/>
      <c r="C1118" s="20"/>
      <c r="D1118" s="21"/>
      <c r="E1118" s="11"/>
      <c r="F1118" s="22"/>
    </row>
    <row r="1119" spans="1:6" x14ac:dyDescent="0.25">
      <c r="A1119" s="18"/>
      <c r="B1119" s="19"/>
      <c r="C1119" s="20"/>
      <c r="D1119" s="21"/>
      <c r="E1119" s="11"/>
      <c r="F1119" s="22"/>
    </row>
    <row r="1120" spans="1:6" x14ac:dyDescent="0.25">
      <c r="A1120" s="18"/>
      <c r="B1120" s="19"/>
      <c r="C1120" s="20"/>
      <c r="D1120" s="21"/>
      <c r="E1120" s="11"/>
      <c r="F1120" s="22"/>
    </row>
    <row r="1121" spans="1:6" x14ac:dyDescent="0.25">
      <c r="A1121" s="18"/>
      <c r="B1121" s="19"/>
      <c r="C1121" s="20"/>
      <c r="D1121" s="21"/>
      <c r="E1121" s="11"/>
      <c r="F1121" s="22"/>
    </row>
    <row r="1122" spans="1:6" x14ac:dyDescent="0.25">
      <c r="A1122" s="18"/>
      <c r="B1122" s="19"/>
      <c r="C1122" s="20"/>
      <c r="D1122" s="21"/>
      <c r="E1122" s="11"/>
      <c r="F1122" s="22"/>
    </row>
    <row r="1123" spans="1:6" x14ac:dyDescent="0.25">
      <c r="A1123" s="18"/>
      <c r="B1123" s="19"/>
      <c r="C1123" s="20"/>
      <c r="D1123" s="21"/>
      <c r="E1123" s="11"/>
      <c r="F1123" s="22"/>
    </row>
    <row r="1124" spans="1:6" x14ac:dyDescent="0.25">
      <c r="A1124" s="18"/>
      <c r="B1124" s="19"/>
      <c r="C1124" s="20"/>
      <c r="D1124" s="21"/>
      <c r="E1124" s="11"/>
      <c r="F1124" s="22"/>
    </row>
    <row r="1125" spans="1:6" x14ac:dyDescent="0.25">
      <c r="A1125" s="18"/>
      <c r="B1125" s="19"/>
      <c r="C1125" s="20"/>
      <c r="D1125" s="21"/>
      <c r="E1125" s="11"/>
      <c r="F1125" s="22"/>
    </row>
    <row r="1126" spans="1:6" x14ac:dyDescent="0.25">
      <c r="A1126" s="18"/>
      <c r="B1126" s="19"/>
      <c r="C1126" s="20"/>
      <c r="D1126" s="21"/>
      <c r="E1126" s="11"/>
      <c r="F1126" s="22"/>
    </row>
    <row r="1127" spans="1:6" x14ac:dyDescent="0.25">
      <c r="A1127" s="18"/>
      <c r="B1127" s="19"/>
      <c r="C1127" s="20"/>
      <c r="D1127" s="21"/>
      <c r="E1127" s="11"/>
      <c r="F1127" s="22"/>
    </row>
    <row r="1128" spans="1:6" x14ac:dyDescent="0.25">
      <c r="A1128" s="18"/>
      <c r="B1128" s="19"/>
      <c r="C1128" s="20"/>
      <c r="D1128" s="21"/>
      <c r="E1128" s="11"/>
      <c r="F1128" s="22"/>
    </row>
    <row r="1129" spans="1:6" x14ac:dyDescent="0.25">
      <c r="A1129" s="18"/>
      <c r="B1129" s="19"/>
      <c r="C1129" s="20"/>
      <c r="D1129" s="21"/>
      <c r="E1129" s="11"/>
      <c r="F1129" s="22"/>
    </row>
    <row r="1130" spans="1:6" x14ac:dyDescent="0.25">
      <c r="A1130" s="18"/>
      <c r="B1130" s="19"/>
      <c r="C1130" s="20"/>
      <c r="D1130" s="21"/>
      <c r="E1130" s="11"/>
      <c r="F1130" s="22"/>
    </row>
    <row r="1131" spans="1:6" x14ac:dyDescent="0.25">
      <c r="A1131" s="18"/>
      <c r="B1131" s="19"/>
      <c r="C1131" s="20"/>
      <c r="D1131" s="21"/>
      <c r="E1131" s="11"/>
      <c r="F1131" s="22"/>
    </row>
    <row r="1132" spans="1:6" x14ac:dyDescent="0.25">
      <c r="A1132" s="18"/>
      <c r="B1132" s="19"/>
      <c r="C1132" s="20"/>
      <c r="D1132" s="21"/>
      <c r="E1132" s="11"/>
      <c r="F1132" s="22"/>
    </row>
    <row r="1133" spans="1:6" x14ac:dyDescent="0.25">
      <c r="A1133" s="18"/>
      <c r="B1133" s="19"/>
      <c r="C1133" s="20"/>
      <c r="D1133" s="21"/>
      <c r="E1133" s="11"/>
      <c r="F1133" s="22"/>
    </row>
    <row r="1134" spans="1:6" x14ac:dyDescent="0.25">
      <c r="A1134" s="18"/>
      <c r="B1134" s="19"/>
      <c r="C1134" s="20"/>
      <c r="D1134" s="21"/>
      <c r="E1134" s="11"/>
      <c r="F1134" s="22"/>
    </row>
    <row r="1135" spans="1:6" x14ac:dyDescent="0.25">
      <c r="A1135" s="18"/>
      <c r="B1135" s="19"/>
      <c r="C1135" s="20"/>
      <c r="D1135" s="21"/>
      <c r="E1135" s="11"/>
      <c r="F1135" s="22"/>
    </row>
    <row r="1136" spans="1:6" x14ac:dyDescent="0.25">
      <c r="A1136" s="18"/>
      <c r="B1136" s="19"/>
      <c r="C1136" s="20"/>
      <c r="D1136" s="21"/>
      <c r="E1136" s="11"/>
      <c r="F1136" s="22"/>
    </row>
    <row r="1137" spans="1:6" x14ac:dyDescent="0.25">
      <c r="A1137" s="18"/>
      <c r="B1137" s="19"/>
      <c r="C1137" s="20"/>
      <c r="D1137" s="21"/>
      <c r="E1137" s="11"/>
      <c r="F1137" s="22"/>
    </row>
    <row r="1138" spans="1:6" x14ac:dyDescent="0.25">
      <c r="A1138" s="18"/>
      <c r="B1138" s="19"/>
      <c r="C1138" s="20"/>
      <c r="D1138" s="21"/>
      <c r="E1138" s="11"/>
      <c r="F1138" s="22"/>
    </row>
    <row r="1139" spans="1:6" x14ac:dyDescent="0.25">
      <c r="A1139" s="18"/>
      <c r="B1139" s="19"/>
      <c r="C1139" s="20"/>
      <c r="D1139" s="21"/>
      <c r="E1139" s="11"/>
      <c r="F1139" s="22"/>
    </row>
    <row r="1140" spans="1:6" x14ac:dyDescent="0.25">
      <c r="A1140" s="18"/>
      <c r="B1140" s="19"/>
      <c r="C1140" s="20"/>
      <c r="D1140" s="21"/>
      <c r="E1140" s="11"/>
      <c r="F1140" s="22"/>
    </row>
    <row r="1141" spans="1:6" x14ac:dyDescent="0.25">
      <c r="A1141" s="18"/>
      <c r="B1141" s="19"/>
      <c r="C1141" s="20"/>
      <c r="D1141" s="21"/>
      <c r="E1141" s="11"/>
      <c r="F1141" s="22"/>
    </row>
    <row r="1142" spans="1:6" x14ac:dyDescent="0.25">
      <c r="A1142" s="18"/>
      <c r="B1142" s="19"/>
      <c r="C1142" s="20"/>
      <c r="D1142" s="21"/>
      <c r="E1142" s="11"/>
      <c r="F1142" s="22"/>
    </row>
    <row r="1143" spans="1:6" x14ac:dyDescent="0.25">
      <c r="A1143" s="18"/>
      <c r="B1143" s="19"/>
      <c r="C1143" s="20"/>
      <c r="D1143" s="21"/>
      <c r="E1143" s="11"/>
      <c r="F1143" s="22"/>
    </row>
    <row r="1144" spans="1:6" x14ac:dyDescent="0.25">
      <c r="A1144" s="18"/>
      <c r="B1144" s="19"/>
      <c r="C1144" s="20"/>
      <c r="D1144" s="21"/>
      <c r="E1144" s="11"/>
      <c r="F1144" s="22"/>
    </row>
    <row r="1145" spans="1:6" x14ac:dyDescent="0.25">
      <c r="A1145" s="18"/>
      <c r="B1145" s="19"/>
      <c r="C1145" s="20"/>
      <c r="D1145" s="21"/>
      <c r="E1145" s="11"/>
      <c r="F1145" s="22"/>
    </row>
    <row r="1146" spans="1:6" x14ac:dyDescent="0.25">
      <c r="A1146" s="18"/>
      <c r="B1146" s="19"/>
      <c r="C1146" s="20"/>
      <c r="D1146" s="21"/>
      <c r="E1146" s="11"/>
      <c r="F1146" s="22"/>
    </row>
    <row r="1147" spans="1:6" x14ac:dyDescent="0.25">
      <c r="A1147" s="18"/>
      <c r="B1147" s="19"/>
      <c r="C1147" s="20"/>
      <c r="D1147" s="21"/>
      <c r="E1147" s="11"/>
      <c r="F1147" s="22"/>
    </row>
    <row r="1148" spans="1:6" x14ac:dyDescent="0.25">
      <c r="A1148" s="18"/>
      <c r="B1148" s="19"/>
      <c r="C1148" s="20"/>
      <c r="D1148" s="21"/>
      <c r="E1148" s="11"/>
      <c r="F1148" s="22"/>
    </row>
    <row r="1149" spans="1:6" x14ac:dyDescent="0.25">
      <c r="A1149" s="18"/>
      <c r="B1149" s="19"/>
      <c r="C1149" s="20"/>
      <c r="D1149" s="21"/>
      <c r="E1149" s="11"/>
      <c r="F1149" s="22"/>
    </row>
    <row r="1150" spans="1:6" x14ac:dyDescent="0.25">
      <c r="A1150" s="18"/>
      <c r="B1150" s="19"/>
      <c r="C1150" s="20"/>
      <c r="D1150" s="21"/>
      <c r="E1150" s="11"/>
      <c r="F1150" s="22"/>
    </row>
    <row r="1151" spans="1:6" x14ac:dyDescent="0.25">
      <c r="A1151" s="18"/>
      <c r="B1151" s="19"/>
      <c r="C1151" s="20"/>
      <c r="D1151" s="21"/>
      <c r="E1151" s="11"/>
      <c r="F1151" s="22"/>
    </row>
    <row r="1152" spans="1:6" x14ac:dyDescent="0.25">
      <c r="A1152" s="18"/>
      <c r="B1152" s="19"/>
      <c r="C1152" s="20"/>
      <c r="D1152" s="21"/>
      <c r="E1152" s="11"/>
      <c r="F1152" s="22"/>
    </row>
    <row r="1153" spans="1:6" x14ac:dyDescent="0.25">
      <c r="A1153" s="18"/>
      <c r="B1153" s="19"/>
      <c r="C1153" s="20"/>
      <c r="D1153" s="21"/>
      <c r="E1153" s="11"/>
      <c r="F1153" s="22"/>
    </row>
    <row r="1154" spans="1:6" x14ac:dyDescent="0.25">
      <c r="A1154" s="18"/>
      <c r="B1154" s="19"/>
      <c r="C1154" s="20"/>
      <c r="D1154" s="21"/>
      <c r="E1154" s="11"/>
      <c r="F1154" s="22"/>
    </row>
    <row r="1155" spans="1:6" x14ac:dyDescent="0.25">
      <c r="A1155" s="18"/>
      <c r="B1155" s="19"/>
      <c r="C1155" s="20"/>
      <c r="D1155" s="21"/>
      <c r="E1155" s="11"/>
      <c r="F1155" s="22"/>
    </row>
    <row r="1156" spans="1:6" x14ac:dyDescent="0.25">
      <c r="A1156" s="18"/>
      <c r="B1156" s="19"/>
      <c r="C1156" s="20"/>
      <c r="D1156" s="21"/>
      <c r="E1156" s="11"/>
      <c r="F1156" s="22"/>
    </row>
    <row r="1157" spans="1:6" x14ac:dyDescent="0.25">
      <c r="A1157" s="18"/>
      <c r="B1157" s="19"/>
      <c r="C1157" s="20"/>
      <c r="D1157" s="21"/>
      <c r="E1157" s="11"/>
      <c r="F1157" s="22"/>
    </row>
    <row r="1158" spans="1:6" x14ac:dyDescent="0.25">
      <c r="A1158" s="18"/>
      <c r="B1158" s="19"/>
      <c r="C1158" s="20"/>
      <c r="D1158" s="21"/>
      <c r="E1158" s="11"/>
      <c r="F1158" s="22"/>
    </row>
    <row r="1159" spans="1:6" x14ac:dyDescent="0.25">
      <c r="A1159" s="18"/>
      <c r="B1159" s="19"/>
      <c r="C1159" s="20"/>
      <c r="D1159" s="21"/>
      <c r="E1159" s="11"/>
      <c r="F1159" s="22"/>
    </row>
    <row r="1160" spans="1:6" x14ac:dyDescent="0.25">
      <c r="A1160" s="18"/>
      <c r="B1160" s="19"/>
      <c r="C1160" s="20"/>
      <c r="D1160" s="21"/>
      <c r="E1160" s="11"/>
      <c r="F1160" s="22"/>
    </row>
    <row r="1161" spans="1:6" x14ac:dyDescent="0.25">
      <c r="A1161" s="18"/>
      <c r="B1161" s="19"/>
      <c r="C1161" s="20"/>
      <c r="D1161" s="21"/>
      <c r="E1161" s="11"/>
      <c r="F1161" s="22"/>
    </row>
    <row r="1162" spans="1:6" x14ac:dyDescent="0.25">
      <c r="A1162" s="18"/>
      <c r="B1162" s="19"/>
      <c r="C1162" s="20"/>
      <c r="D1162" s="21"/>
      <c r="E1162" s="11"/>
      <c r="F1162" s="22"/>
    </row>
    <row r="1163" spans="1:6" x14ac:dyDescent="0.25">
      <c r="A1163" s="18"/>
      <c r="B1163" s="19"/>
      <c r="C1163" s="20"/>
      <c r="D1163" s="21"/>
      <c r="E1163" s="11"/>
      <c r="F1163" s="22"/>
    </row>
    <row r="1164" spans="1:6" x14ac:dyDescent="0.25">
      <c r="A1164" s="18"/>
      <c r="B1164" s="19"/>
      <c r="C1164" s="20"/>
      <c r="D1164" s="21"/>
      <c r="E1164" s="11"/>
      <c r="F1164" s="22"/>
    </row>
    <row r="1165" spans="1:6" x14ac:dyDescent="0.25">
      <c r="A1165" s="18"/>
      <c r="B1165" s="19"/>
      <c r="C1165" s="20"/>
      <c r="D1165" s="21"/>
      <c r="E1165" s="11"/>
      <c r="F1165" s="22"/>
    </row>
    <row r="1166" spans="1:6" x14ac:dyDescent="0.25">
      <c r="A1166" s="18"/>
      <c r="B1166" s="19"/>
      <c r="C1166" s="20"/>
      <c r="D1166" s="21"/>
      <c r="E1166" s="11"/>
      <c r="F1166" s="22"/>
    </row>
    <row r="1167" spans="1:6" x14ac:dyDescent="0.25">
      <c r="A1167" s="18"/>
      <c r="B1167" s="19"/>
      <c r="C1167" s="20"/>
      <c r="D1167" s="21"/>
      <c r="E1167" s="11"/>
      <c r="F1167" s="22"/>
    </row>
    <row r="1168" spans="1:6" x14ac:dyDescent="0.25">
      <c r="A1168" s="18"/>
      <c r="B1168" s="19"/>
      <c r="C1168" s="20"/>
      <c r="D1168" s="21"/>
      <c r="E1168" s="11"/>
      <c r="F1168" s="22"/>
    </row>
    <row r="1169" spans="1:6" x14ac:dyDescent="0.25">
      <c r="A1169" s="18"/>
      <c r="B1169" s="19"/>
      <c r="C1169" s="20"/>
      <c r="D1169" s="21"/>
      <c r="E1169" s="11"/>
      <c r="F1169" s="22"/>
    </row>
    <row r="1170" spans="1:6" x14ac:dyDescent="0.25">
      <c r="A1170" s="18"/>
      <c r="B1170" s="19"/>
      <c r="C1170" s="20"/>
      <c r="D1170" s="21"/>
      <c r="E1170" s="11"/>
      <c r="F1170" s="22"/>
    </row>
    <row r="1171" spans="1:6" x14ac:dyDescent="0.25">
      <c r="A1171" s="18"/>
      <c r="B1171" s="19"/>
      <c r="C1171" s="20"/>
      <c r="D1171" s="21"/>
      <c r="E1171" s="11"/>
      <c r="F1171" s="22"/>
    </row>
    <row r="1172" spans="1:6" x14ac:dyDescent="0.25">
      <c r="A1172" s="18"/>
      <c r="B1172" s="19"/>
      <c r="C1172" s="20"/>
      <c r="D1172" s="21"/>
      <c r="E1172" s="11"/>
      <c r="F1172" s="22"/>
    </row>
    <row r="1173" spans="1:6" x14ac:dyDescent="0.25">
      <c r="A1173" s="18"/>
      <c r="B1173" s="19"/>
      <c r="C1173" s="20"/>
      <c r="D1173" s="21"/>
      <c r="E1173" s="11"/>
      <c r="F1173" s="22"/>
    </row>
    <row r="1174" spans="1:6" x14ac:dyDescent="0.25">
      <c r="A1174" s="18"/>
      <c r="B1174" s="19"/>
      <c r="C1174" s="20"/>
      <c r="D1174" s="21"/>
      <c r="E1174" s="11"/>
      <c r="F1174" s="22"/>
    </row>
    <row r="1175" spans="1:6" x14ac:dyDescent="0.25">
      <c r="A1175" s="18"/>
      <c r="B1175" s="19"/>
      <c r="C1175" s="20"/>
      <c r="D1175" s="21"/>
      <c r="E1175" s="11"/>
      <c r="F1175" s="22"/>
    </row>
    <row r="1176" spans="1:6" x14ac:dyDescent="0.25">
      <c r="A1176" s="18"/>
      <c r="B1176" s="19"/>
      <c r="C1176" s="20"/>
      <c r="D1176" s="21"/>
      <c r="E1176" s="11"/>
      <c r="F1176" s="22"/>
    </row>
    <row r="1177" spans="1:6" x14ac:dyDescent="0.25">
      <c r="A1177" s="18"/>
      <c r="B1177" s="19"/>
      <c r="C1177" s="20"/>
      <c r="D1177" s="21"/>
      <c r="E1177" s="11"/>
      <c r="F1177" s="22"/>
    </row>
    <row r="1178" spans="1:6" x14ac:dyDescent="0.25">
      <c r="A1178" s="18"/>
      <c r="B1178" s="19"/>
      <c r="C1178" s="20"/>
      <c r="D1178" s="21"/>
      <c r="E1178" s="11"/>
      <c r="F1178" s="22"/>
    </row>
  </sheetData>
  <sheetProtection sheet="1" selectLockedCells="1"/>
  <mergeCells count="1">
    <mergeCell ref="A1:G1"/>
  </mergeCells>
  <conditionalFormatting sqref="B2:B33">
    <cfRule type="cellIs" dxfId="7" priority="4" operator="equal">
      <formula>$H$2</formula>
    </cfRule>
  </conditionalFormatting>
  <conditionalFormatting sqref="B106:Q106 A106:A151">
    <cfRule type="expression" dxfId="6" priority="1" stopIfTrue="1">
      <formula>A106=SMALL($B106:$C106,1)</formula>
    </cfRule>
    <cfRule type="expression" dxfId="5" priority="2" stopIfTrue="1">
      <formula>A106=SMALL($B106:$C106,2)</formula>
    </cfRule>
    <cfRule type="expression" dxfId="4" priority="3" stopIfTrue="1">
      <formula>A106=SMALL($B106:$C106,3)</formula>
    </cfRule>
  </conditionalFormatting>
  <pageMargins left="0.511811024" right="0.511811024" top="0.78740157499999996" bottom="0.78740157499999996" header="0.31496062000000002" footer="0.31496062000000002"/>
  <pageSetup paperSize="9" orientation="portrait" verticalDpi="300" r:id="rId1"/>
  <drawing r:id="rId2"/>
  <legacyDrawing r:id="rId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Planilhas</vt:lpstr>
      </vt:variant>
      <vt:variant>
        <vt:i4>4</vt:i4>
      </vt:variant>
    </vt:vector>
  </HeadingPairs>
  <TitlesOfParts>
    <vt:vector size="4" baseType="lpstr">
      <vt:lpstr>ETAPA 4</vt:lpstr>
      <vt:lpstr>ETAPA 3</vt:lpstr>
      <vt:lpstr>ETAPA 2</vt:lpstr>
      <vt:lpstr>ETAPA 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Cido</dc:creator>
  <cp:lastModifiedBy>Cido</cp:lastModifiedBy>
  <dcterms:created xsi:type="dcterms:W3CDTF">2023-01-22T20:06:50Z</dcterms:created>
  <dcterms:modified xsi:type="dcterms:W3CDTF">2023-04-26T01:41:29Z</dcterms:modified>
</cp:coreProperties>
</file>