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E:\Cido\KART\VIAKART\2023\SUPER QUINTA\SERIES\TABELA PARA DIVULGAÇÃO NO SITE\"/>
    </mc:Choice>
  </mc:AlternateContent>
  <xr:revisionPtr revIDLastSave="0" documentId="13_ncr:1_{22276ED2-CAE5-4F12-AA7C-7E2329E447DF}" xr6:coauthVersionLast="47" xr6:coauthVersionMax="47" xr10:uidLastSave="{00000000-0000-0000-0000-000000000000}"/>
  <bookViews>
    <workbookView xWindow="-120" yWindow="-120" windowWidth="20730" windowHeight="11160" xr2:uid="{154353EB-DB2E-4A77-815A-EBBF3B0D365B}"/>
  </bookViews>
  <sheets>
    <sheet name="ETAPA 4" sheetId="7" r:id="rId1"/>
    <sheet name="ETAPA 3" sheetId="6" r:id="rId2"/>
    <sheet name="ETAPA 2" sheetId="4" r:id="rId3"/>
    <sheet name="ETAPA 1" sheetId="5" r:id="rId4"/>
  </sheets>
  <definedNames>
    <definedName name="_xlnm._FilterDatabase" localSheetId="3" hidden="1">'ETAPA 1'!$K$49:$L$1046668</definedName>
    <definedName name="_xlnm._FilterDatabase" localSheetId="2" hidden="1">'ETAPA 2'!$K$49:$L$1046668</definedName>
    <definedName name="_xlnm._FilterDatabase" localSheetId="1" hidden="1">'ETAPA 3'!$K$49:$L$1046668</definedName>
    <definedName name="_xlnm._FilterDatabase" localSheetId="0" hidden="1">'ETAPA 4'!$K$49:$L$1046668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2" i="7" l="1"/>
  <c r="K52" i="7"/>
  <c r="K50" i="7" s="1"/>
  <c r="K95" i="7" s="1" a="1"/>
  <c r="K95" i="7" s="1"/>
  <c r="J52" i="7"/>
  <c r="I1" i="7" s="1"/>
  <c r="L51" i="7"/>
  <c r="K51" i="7"/>
  <c r="J51" i="7"/>
  <c r="J50" i="7"/>
  <c r="J94" i="7" s="1" a="1"/>
  <c r="J94" i="7" s="1"/>
  <c r="L52" i="6"/>
  <c r="K52" i="6"/>
  <c r="K50" i="6" s="1"/>
  <c r="K95" i="6" s="1" a="1"/>
  <c r="K95" i="6" s="1"/>
  <c r="J52" i="6"/>
  <c r="I1" i="6" s="1"/>
  <c r="L51" i="6"/>
  <c r="K51" i="6"/>
  <c r="J51" i="6"/>
  <c r="L52" i="5"/>
  <c r="K52" i="5"/>
  <c r="K50" i="5" s="1"/>
  <c r="J52" i="5"/>
  <c r="I1" i="5" s="1"/>
  <c r="L51" i="5"/>
  <c r="K51" i="5"/>
  <c r="J51" i="5"/>
  <c r="L52" i="4"/>
  <c r="K52" i="4"/>
  <c r="J52" i="4"/>
  <c r="J50" i="4" s="1"/>
  <c r="L51" i="4"/>
  <c r="K51" i="4"/>
  <c r="J51" i="4"/>
  <c r="K77" i="7" l="1" a="1"/>
  <c r="K77" i="7" s="1"/>
  <c r="J68" i="7" a="1"/>
  <c r="J68" i="7" s="1"/>
  <c r="K85" i="7" a="1"/>
  <c r="K85" i="7" s="1"/>
  <c r="J60" i="7" a="1"/>
  <c r="J60" i="7" s="1"/>
  <c r="J76" i="7" a="1"/>
  <c r="J76" i="7" s="1"/>
  <c r="K61" i="7" a="1"/>
  <c r="K61" i="7" s="1"/>
  <c r="K53" i="7" a="1"/>
  <c r="K53" i="7" s="1"/>
  <c r="K69" i="7" a="1"/>
  <c r="K69" i="7" s="1"/>
  <c r="K87" i="7" a="1"/>
  <c r="K87" i="7" s="1"/>
  <c r="J56" i="7" a="1"/>
  <c r="J56" i="7" s="1"/>
  <c r="J64" i="7" a="1"/>
  <c r="J64" i="7" s="1"/>
  <c r="J72" i="7" a="1"/>
  <c r="J72" i="7" s="1"/>
  <c r="J80" i="7" a="1"/>
  <c r="J80" i="7" s="1"/>
  <c r="K93" i="7" a="1"/>
  <c r="K93" i="7" s="1"/>
  <c r="K57" i="7" a="1"/>
  <c r="K57" i="7" s="1"/>
  <c r="K65" i="7" a="1"/>
  <c r="K65" i="7" s="1"/>
  <c r="K73" i="7" a="1"/>
  <c r="K73" i="7" s="1"/>
  <c r="K81" i="7" a="1"/>
  <c r="K81" i="7" s="1"/>
  <c r="J90" i="7" a="1"/>
  <c r="J90" i="7" s="1"/>
  <c r="K96" i="7" a="1"/>
  <c r="K96" i="7" s="1"/>
  <c r="K94" i="7" a="1"/>
  <c r="K94" i="7" s="1"/>
  <c r="K92" i="7" a="1"/>
  <c r="K92" i="7" s="1"/>
  <c r="K90" i="7" a="1"/>
  <c r="K90" i="7" s="1"/>
  <c r="K88" i="7" a="1"/>
  <c r="K88" i="7" s="1"/>
  <c r="K86" i="7" a="1"/>
  <c r="K86" i="7" s="1"/>
  <c r="K84" i="7" a="1"/>
  <c r="K84" i="7" s="1"/>
  <c r="K82" i="7" a="1"/>
  <c r="K82" i="7" s="1"/>
  <c r="K80" i="7" a="1"/>
  <c r="K80" i="7" s="1"/>
  <c r="K78" i="7" a="1"/>
  <c r="K78" i="7" s="1"/>
  <c r="K76" i="7" a="1"/>
  <c r="K76" i="7" s="1"/>
  <c r="K74" i="7" a="1"/>
  <c r="K74" i="7" s="1"/>
  <c r="K72" i="7" a="1"/>
  <c r="K72" i="7" s="1"/>
  <c r="K70" i="7" a="1"/>
  <c r="K70" i="7" s="1"/>
  <c r="K68" i="7" a="1"/>
  <c r="K68" i="7" s="1"/>
  <c r="K66" i="7" a="1"/>
  <c r="K66" i="7" s="1"/>
  <c r="K64" i="7" a="1"/>
  <c r="K64" i="7" s="1"/>
  <c r="K62" i="7" a="1"/>
  <c r="K62" i="7" s="1"/>
  <c r="K60" i="7" a="1"/>
  <c r="K60" i="7" s="1"/>
  <c r="K58" i="7" a="1"/>
  <c r="K58" i="7" s="1"/>
  <c r="K56" i="7" a="1"/>
  <c r="K56" i="7" s="1"/>
  <c r="K54" i="7" a="1"/>
  <c r="K54" i="7" s="1"/>
  <c r="J54" i="7" a="1"/>
  <c r="J54" i="7" s="1"/>
  <c r="K55" i="7" a="1"/>
  <c r="K55" i="7" s="1"/>
  <c r="J58" i="7" a="1"/>
  <c r="J58" i="7" s="1"/>
  <c r="K59" i="7" a="1"/>
  <c r="K59" i="7" s="1"/>
  <c r="J62" i="7" a="1"/>
  <c r="J62" i="7" s="1"/>
  <c r="K63" i="7" a="1"/>
  <c r="K63" i="7" s="1"/>
  <c r="J66" i="7" a="1"/>
  <c r="J66" i="7" s="1"/>
  <c r="K67" i="7" a="1"/>
  <c r="K67" i="7" s="1"/>
  <c r="J70" i="7" a="1"/>
  <c r="J70" i="7" s="1"/>
  <c r="K71" i="7" a="1"/>
  <c r="K71" i="7" s="1"/>
  <c r="J74" i="7" a="1"/>
  <c r="J74" i="7" s="1"/>
  <c r="K75" i="7" a="1"/>
  <c r="K75" i="7" s="1"/>
  <c r="J78" i="7" a="1"/>
  <c r="J78" i="7" s="1"/>
  <c r="K79" i="7" a="1"/>
  <c r="K79" i="7" s="1"/>
  <c r="J82" i="7" a="1"/>
  <c r="J82" i="7" s="1"/>
  <c r="K83" i="7" a="1"/>
  <c r="K83" i="7" s="1"/>
  <c r="J86" i="7" a="1"/>
  <c r="J86" i="7" s="1"/>
  <c r="K91" i="7" a="1"/>
  <c r="K91" i="7" s="1"/>
  <c r="J97" i="7" a="1"/>
  <c r="J97" i="7" s="1"/>
  <c r="J95" i="7" a="1"/>
  <c r="J95" i="7" s="1"/>
  <c r="J93" i="7" a="1"/>
  <c r="J93" i="7" s="1"/>
  <c r="J91" i="7" a="1"/>
  <c r="J91" i="7" s="1"/>
  <c r="J89" i="7" a="1"/>
  <c r="J89" i="7" s="1"/>
  <c r="J87" i="7" a="1"/>
  <c r="J87" i="7" s="1"/>
  <c r="J85" i="7" a="1"/>
  <c r="J85" i="7" s="1"/>
  <c r="J83" i="7" a="1"/>
  <c r="J83" i="7" s="1"/>
  <c r="J81" i="7" a="1"/>
  <c r="J81" i="7" s="1"/>
  <c r="J79" i="7" a="1"/>
  <c r="J79" i="7" s="1"/>
  <c r="J77" i="7" a="1"/>
  <c r="J77" i="7" s="1"/>
  <c r="J75" i="7" a="1"/>
  <c r="J75" i="7" s="1"/>
  <c r="J73" i="7" a="1"/>
  <c r="J73" i="7" s="1"/>
  <c r="J71" i="7" a="1"/>
  <c r="J71" i="7" s="1"/>
  <c r="J69" i="7" a="1"/>
  <c r="J69" i="7" s="1"/>
  <c r="J67" i="7" a="1"/>
  <c r="J67" i="7" s="1"/>
  <c r="J65" i="7" a="1"/>
  <c r="J65" i="7" s="1"/>
  <c r="J63" i="7" a="1"/>
  <c r="J63" i="7" s="1"/>
  <c r="J61" i="7" a="1"/>
  <c r="J61" i="7" s="1"/>
  <c r="J59" i="7" a="1"/>
  <c r="J59" i="7" s="1"/>
  <c r="J57" i="7" a="1"/>
  <c r="J57" i="7" s="1"/>
  <c r="J55" i="7" a="1"/>
  <c r="J55" i="7" s="1"/>
  <c r="J53" i="7" a="1"/>
  <c r="J53" i="7" s="1"/>
  <c r="J88" i="7" a="1"/>
  <c r="J88" i="7" s="1"/>
  <c r="J96" i="7" a="1"/>
  <c r="J96" i="7" s="1"/>
  <c r="J1" i="7"/>
  <c r="L50" i="7"/>
  <c r="K1" i="7"/>
  <c r="J84" i="7" a="1"/>
  <c r="J84" i="7" s="1"/>
  <c r="K89" i="7" a="1"/>
  <c r="K89" i="7" s="1"/>
  <c r="J92" i="7" a="1"/>
  <c r="J92" i="7" s="1"/>
  <c r="K97" i="7" a="1"/>
  <c r="K97" i="7" s="1"/>
  <c r="K87" i="6" a="1"/>
  <c r="K87" i="6" s="1"/>
  <c r="J50" i="6"/>
  <c r="J95" i="6" s="1" a="1"/>
  <c r="J95" i="6" s="1"/>
  <c r="K93" i="6" a="1"/>
  <c r="K93" i="6" s="1"/>
  <c r="K57" i="6" a="1"/>
  <c r="K57" i="6" s="1"/>
  <c r="K65" i="6" a="1"/>
  <c r="K65" i="6" s="1"/>
  <c r="K73" i="6" a="1"/>
  <c r="K73" i="6" s="1"/>
  <c r="K81" i="6" a="1"/>
  <c r="K81" i="6" s="1"/>
  <c r="K53" i="6" a="1"/>
  <c r="K53" i="6" s="1"/>
  <c r="K61" i="6" a="1"/>
  <c r="K61" i="6" s="1"/>
  <c r="K69" i="6" a="1"/>
  <c r="K69" i="6" s="1"/>
  <c r="K77" i="6" a="1"/>
  <c r="K77" i="6" s="1"/>
  <c r="K85" i="6" a="1"/>
  <c r="K85" i="6" s="1"/>
  <c r="K96" i="6" a="1"/>
  <c r="K96" i="6" s="1"/>
  <c r="K94" i="6" a="1"/>
  <c r="K94" i="6" s="1"/>
  <c r="K92" i="6" a="1"/>
  <c r="K92" i="6" s="1"/>
  <c r="K90" i="6" a="1"/>
  <c r="K90" i="6" s="1"/>
  <c r="K88" i="6" a="1"/>
  <c r="K88" i="6" s="1"/>
  <c r="K86" i="6" a="1"/>
  <c r="K86" i="6" s="1"/>
  <c r="K84" i="6" a="1"/>
  <c r="K84" i="6" s="1"/>
  <c r="K82" i="6" a="1"/>
  <c r="K82" i="6" s="1"/>
  <c r="K80" i="6" a="1"/>
  <c r="K80" i="6" s="1"/>
  <c r="K78" i="6" a="1"/>
  <c r="K78" i="6" s="1"/>
  <c r="K76" i="6" a="1"/>
  <c r="K76" i="6" s="1"/>
  <c r="K74" i="6" a="1"/>
  <c r="K74" i="6" s="1"/>
  <c r="K72" i="6" a="1"/>
  <c r="K72" i="6" s="1"/>
  <c r="K70" i="6" a="1"/>
  <c r="K70" i="6" s="1"/>
  <c r="K68" i="6" a="1"/>
  <c r="K68" i="6" s="1"/>
  <c r="K66" i="6" a="1"/>
  <c r="K66" i="6" s="1"/>
  <c r="K64" i="6" a="1"/>
  <c r="K64" i="6" s="1"/>
  <c r="K62" i="6" a="1"/>
  <c r="K62" i="6" s="1"/>
  <c r="K60" i="6" a="1"/>
  <c r="K60" i="6" s="1"/>
  <c r="K58" i="6" a="1"/>
  <c r="K58" i="6" s="1"/>
  <c r="K56" i="6" a="1"/>
  <c r="K56" i="6" s="1"/>
  <c r="K54" i="6" a="1"/>
  <c r="K54" i="6" s="1"/>
  <c r="K55" i="6" a="1"/>
  <c r="K55" i="6" s="1"/>
  <c r="K59" i="6" a="1"/>
  <c r="K59" i="6" s="1"/>
  <c r="K63" i="6" a="1"/>
  <c r="K63" i="6" s="1"/>
  <c r="K67" i="6" a="1"/>
  <c r="K67" i="6" s="1"/>
  <c r="K71" i="6" a="1"/>
  <c r="K71" i="6" s="1"/>
  <c r="K75" i="6" a="1"/>
  <c r="K75" i="6" s="1"/>
  <c r="J78" i="6" a="1"/>
  <c r="J78" i="6" s="1"/>
  <c r="K79" i="6" a="1"/>
  <c r="K79" i="6" s="1"/>
  <c r="K83" i="6" a="1"/>
  <c r="K83" i="6" s="1"/>
  <c r="J86" i="6" a="1"/>
  <c r="J86" i="6" s="1"/>
  <c r="K91" i="6" a="1"/>
  <c r="K91" i="6" s="1"/>
  <c r="J83" i="6" a="1"/>
  <c r="J83" i="6" s="1"/>
  <c r="J77" i="6" a="1"/>
  <c r="J77" i="6" s="1"/>
  <c r="J67" i="6" a="1"/>
  <c r="J67" i="6" s="1"/>
  <c r="J53" i="6" a="1"/>
  <c r="J53" i="6" s="1"/>
  <c r="J1" i="6"/>
  <c r="L50" i="6"/>
  <c r="K1" i="6"/>
  <c r="K89" i="6" a="1"/>
  <c r="K89" i="6" s="1"/>
  <c r="K97" i="6" a="1"/>
  <c r="K97" i="6" s="1"/>
  <c r="J50" i="5"/>
  <c r="J94" i="5" s="1" a="1"/>
  <c r="J94" i="5" s="1"/>
  <c r="J74" i="5" a="1"/>
  <c r="J74" i="5" s="1"/>
  <c r="K96" i="5" a="1"/>
  <c r="K96" i="5" s="1"/>
  <c r="K94" i="5" a="1"/>
  <c r="K94" i="5" s="1"/>
  <c r="K92" i="5" a="1"/>
  <c r="K92" i="5" s="1"/>
  <c r="K90" i="5" a="1"/>
  <c r="K90" i="5" s="1"/>
  <c r="K88" i="5" a="1"/>
  <c r="K88" i="5" s="1"/>
  <c r="K86" i="5" a="1"/>
  <c r="K86" i="5" s="1"/>
  <c r="K84" i="5" a="1"/>
  <c r="K84" i="5" s="1"/>
  <c r="K82" i="5" a="1"/>
  <c r="K82" i="5" s="1"/>
  <c r="K80" i="5" a="1"/>
  <c r="K80" i="5" s="1"/>
  <c r="K78" i="5" a="1"/>
  <c r="K78" i="5" s="1"/>
  <c r="K76" i="5" a="1"/>
  <c r="K76" i="5" s="1"/>
  <c r="K74" i="5" a="1"/>
  <c r="K74" i="5" s="1"/>
  <c r="K72" i="5" a="1"/>
  <c r="K72" i="5" s="1"/>
  <c r="K70" i="5" a="1"/>
  <c r="K70" i="5" s="1"/>
  <c r="K68" i="5" a="1"/>
  <c r="K68" i="5" s="1"/>
  <c r="K66" i="5" a="1"/>
  <c r="K66" i="5" s="1"/>
  <c r="K64" i="5" a="1"/>
  <c r="K64" i="5" s="1"/>
  <c r="K62" i="5" a="1"/>
  <c r="K62" i="5" s="1"/>
  <c r="K60" i="5" a="1"/>
  <c r="K60" i="5" s="1"/>
  <c r="K58" i="5" a="1"/>
  <c r="K58" i="5" s="1"/>
  <c r="K56" i="5" a="1"/>
  <c r="K56" i="5" s="1"/>
  <c r="K54" i="5" a="1"/>
  <c r="K54" i="5" s="1"/>
  <c r="K59" i="5" a="1"/>
  <c r="K59" i="5" s="1"/>
  <c r="K79" i="5" a="1"/>
  <c r="K79" i="5" s="1"/>
  <c r="K83" i="5" a="1"/>
  <c r="K83" i="5" s="1"/>
  <c r="K95" i="5" a="1"/>
  <c r="K95" i="5" s="1"/>
  <c r="L50" i="5"/>
  <c r="K1" i="5"/>
  <c r="K93" i="5" a="1"/>
  <c r="K93" i="5" s="1"/>
  <c r="K53" i="5" a="1"/>
  <c r="K53" i="5" s="1"/>
  <c r="J56" i="5" a="1"/>
  <c r="J56" i="5" s="1"/>
  <c r="K57" i="5" a="1"/>
  <c r="K57" i="5" s="1"/>
  <c r="K61" i="5" a="1"/>
  <c r="K61" i="5" s="1"/>
  <c r="J64" i="5" a="1"/>
  <c r="J64" i="5" s="1"/>
  <c r="K65" i="5" a="1"/>
  <c r="K65" i="5" s="1"/>
  <c r="K69" i="5" a="1"/>
  <c r="K69" i="5" s="1"/>
  <c r="J72" i="5" a="1"/>
  <c r="J72" i="5" s="1"/>
  <c r="K73" i="5" a="1"/>
  <c r="K73" i="5" s="1"/>
  <c r="K77" i="5" a="1"/>
  <c r="K77" i="5" s="1"/>
  <c r="J80" i="5" a="1"/>
  <c r="J80" i="5" s="1"/>
  <c r="K81" i="5" a="1"/>
  <c r="K81" i="5" s="1"/>
  <c r="K85" i="5" a="1"/>
  <c r="K85" i="5" s="1"/>
  <c r="J88" i="5" a="1"/>
  <c r="J88" i="5" s="1"/>
  <c r="K89" i="5" a="1"/>
  <c r="K89" i="5" s="1"/>
  <c r="K91" i="5" a="1"/>
  <c r="K91" i="5" s="1"/>
  <c r="K55" i="5" a="1"/>
  <c r="K55" i="5" s="1"/>
  <c r="K63" i="5" a="1"/>
  <c r="K63" i="5" s="1"/>
  <c r="K67" i="5" a="1"/>
  <c r="K67" i="5" s="1"/>
  <c r="K71" i="5" a="1"/>
  <c r="K71" i="5" s="1"/>
  <c r="K75" i="5" a="1"/>
  <c r="K75" i="5" s="1"/>
  <c r="K87" i="5" a="1"/>
  <c r="K87" i="5" s="1"/>
  <c r="J1" i="5"/>
  <c r="J95" i="5" a="1"/>
  <c r="J95" i="5" s="1"/>
  <c r="J93" i="5" a="1"/>
  <c r="J93" i="5" s="1"/>
  <c r="J91" i="5" a="1"/>
  <c r="J91" i="5" s="1"/>
  <c r="J87" i="5" a="1"/>
  <c r="J87" i="5" s="1"/>
  <c r="J85" i="5" a="1"/>
  <c r="J85" i="5" s="1"/>
  <c r="J83" i="5" a="1"/>
  <c r="J83" i="5" s="1"/>
  <c r="J79" i="5" a="1"/>
  <c r="J79" i="5" s="1"/>
  <c r="J77" i="5" a="1"/>
  <c r="J77" i="5" s="1"/>
  <c r="J75" i="5" a="1"/>
  <c r="J75" i="5" s="1"/>
  <c r="J71" i="5" a="1"/>
  <c r="J71" i="5" s="1"/>
  <c r="J69" i="5" a="1"/>
  <c r="J69" i="5" s="1"/>
  <c r="J67" i="5" a="1"/>
  <c r="J67" i="5" s="1"/>
  <c r="J63" i="5" a="1"/>
  <c r="J63" i="5" s="1"/>
  <c r="J61" i="5" a="1"/>
  <c r="J61" i="5" s="1"/>
  <c r="J59" i="5" a="1"/>
  <c r="J59" i="5" s="1"/>
  <c r="J57" i="5" a="1"/>
  <c r="J57" i="5" s="1"/>
  <c r="J55" i="5" a="1"/>
  <c r="J55" i="5" s="1"/>
  <c r="J53" i="5" a="1"/>
  <c r="J53" i="5" s="1"/>
  <c r="J92" i="5" a="1"/>
  <c r="J92" i="5" s="1"/>
  <c r="K97" i="5" a="1"/>
  <c r="K97" i="5" s="1"/>
  <c r="J96" i="4" a="1"/>
  <c r="J96" i="4" s="1"/>
  <c r="J76" i="4" a="1"/>
  <c r="J76" i="4" s="1"/>
  <c r="J60" i="4" a="1"/>
  <c r="J60" i="4" s="1"/>
  <c r="J84" i="4" a="1"/>
  <c r="J84" i="4" s="1"/>
  <c r="J68" i="4" a="1"/>
  <c r="J68" i="4" s="1"/>
  <c r="J80" i="4" a="1"/>
  <c r="J80" i="4" s="1"/>
  <c r="J64" i="4" a="1"/>
  <c r="J64" i="4" s="1"/>
  <c r="J88" i="4" a="1"/>
  <c r="J88" i="4" s="1"/>
  <c r="J72" i="4" a="1"/>
  <c r="J72" i="4" s="1"/>
  <c r="J56" i="4" a="1"/>
  <c r="J56" i="4" s="1"/>
  <c r="I1" i="4"/>
  <c r="L50" i="4"/>
  <c r="K1" i="4"/>
  <c r="J97" i="4" a="1"/>
  <c r="J97" i="4" s="1"/>
  <c r="J95" i="4" a="1"/>
  <c r="J95" i="4" s="1"/>
  <c r="J93" i="4" a="1"/>
  <c r="J93" i="4" s="1"/>
  <c r="J91" i="4" a="1"/>
  <c r="J91" i="4" s="1"/>
  <c r="J89" i="4" a="1"/>
  <c r="J89" i="4" s="1"/>
  <c r="J87" i="4" a="1"/>
  <c r="J87" i="4" s="1"/>
  <c r="J85" i="4" a="1"/>
  <c r="J85" i="4" s="1"/>
  <c r="J83" i="4" a="1"/>
  <c r="J83" i="4" s="1"/>
  <c r="J81" i="4" a="1"/>
  <c r="J81" i="4" s="1"/>
  <c r="J79" i="4" a="1"/>
  <c r="J79" i="4" s="1"/>
  <c r="J77" i="4" a="1"/>
  <c r="J77" i="4" s="1"/>
  <c r="J75" i="4" a="1"/>
  <c r="J75" i="4" s="1"/>
  <c r="J73" i="4" a="1"/>
  <c r="J73" i="4" s="1"/>
  <c r="J71" i="4" a="1"/>
  <c r="J71" i="4" s="1"/>
  <c r="J69" i="4" a="1"/>
  <c r="J69" i="4" s="1"/>
  <c r="J67" i="4" a="1"/>
  <c r="J67" i="4" s="1"/>
  <c r="J65" i="4" a="1"/>
  <c r="J65" i="4" s="1"/>
  <c r="J63" i="4" a="1"/>
  <c r="J63" i="4" s="1"/>
  <c r="J61" i="4" a="1"/>
  <c r="J61" i="4" s="1"/>
  <c r="J59" i="4" a="1"/>
  <c r="J59" i="4" s="1"/>
  <c r="J57" i="4" a="1"/>
  <c r="J57" i="4" s="1"/>
  <c r="J55" i="4" a="1"/>
  <c r="J55" i="4" s="1"/>
  <c r="J53" i="4" a="1"/>
  <c r="J53" i="4" s="1"/>
  <c r="J94" i="4" a="1"/>
  <c r="J94" i="4" s="1"/>
  <c r="K50" i="4"/>
  <c r="J1" i="4"/>
  <c r="J54" i="4" a="1"/>
  <c r="J54" i="4" s="1"/>
  <c r="J58" i="4" a="1"/>
  <c r="J58" i="4" s="1"/>
  <c r="J62" i="4" a="1"/>
  <c r="J62" i="4" s="1"/>
  <c r="J66" i="4" a="1"/>
  <c r="J66" i="4" s="1"/>
  <c r="J70" i="4" a="1"/>
  <c r="J70" i="4" s="1"/>
  <c r="J74" i="4" a="1"/>
  <c r="J74" i="4" s="1"/>
  <c r="J78" i="4" a="1"/>
  <c r="J78" i="4" s="1"/>
  <c r="J82" i="4" a="1"/>
  <c r="J82" i="4" s="1"/>
  <c r="J86" i="4" a="1"/>
  <c r="J86" i="4" s="1"/>
  <c r="J90" i="4" a="1"/>
  <c r="J90" i="4" s="1"/>
  <c r="J92" i="4" a="1"/>
  <c r="J92" i="4" s="1"/>
  <c r="J5" i="7" l="1"/>
  <c r="J3" i="7"/>
  <c r="J2" i="7"/>
  <c r="J4" i="7"/>
  <c r="L97" i="7" a="1"/>
  <c r="L97" i="7" s="1"/>
  <c r="L95" i="7" a="1"/>
  <c r="L95" i="7" s="1"/>
  <c r="L93" i="7" a="1"/>
  <c r="L93" i="7" s="1"/>
  <c r="L91" i="7" a="1"/>
  <c r="L91" i="7" s="1"/>
  <c r="L89" i="7" a="1"/>
  <c r="L89" i="7" s="1"/>
  <c r="L87" i="7" a="1"/>
  <c r="L87" i="7" s="1"/>
  <c r="L85" i="7" a="1"/>
  <c r="L85" i="7" s="1"/>
  <c r="L83" i="7" a="1"/>
  <c r="L83" i="7" s="1"/>
  <c r="L81" i="7" a="1"/>
  <c r="L81" i="7" s="1"/>
  <c r="L79" i="7" a="1"/>
  <c r="L79" i="7" s="1"/>
  <c r="L77" i="7" a="1"/>
  <c r="L77" i="7" s="1"/>
  <c r="L75" i="7" a="1"/>
  <c r="L75" i="7" s="1"/>
  <c r="L73" i="7" a="1"/>
  <c r="L73" i="7" s="1"/>
  <c r="L71" i="7" a="1"/>
  <c r="L71" i="7" s="1"/>
  <c r="L69" i="7" a="1"/>
  <c r="L69" i="7" s="1"/>
  <c r="L67" i="7" a="1"/>
  <c r="L67" i="7" s="1"/>
  <c r="L65" i="7" a="1"/>
  <c r="L65" i="7" s="1"/>
  <c r="L63" i="7" a="1"/>
  <c r="L63" i="7" s="1"/>
  <c r="L61" i="7" a="1"/>
  <c r="L61" i="7" s="1"/>
  <c r="L59" i="7" a="1"/>
  <c r="L59" i="7" s="1"/>
  <c r="L57" i="7" a="1"/>
  <c r="L57" i="7" s="1"/>
  <c r="L55" i="7" a="1"/>
  <c r="L55" i="7" s="1"/>
  <c r="L53" i="7" a="1"/>
  <c r="L53" i="7" s="1"/>
  <c r="L94" i="7" a="1"/>
  <c r="L94" i="7" s="1"/>
  <c r="L86" i="7" a="1"/>
  <c r="L86" i="7" s="1"/>
  <c r="L90" i="7" a="1"/>
  <c r="L90" i="7" s="1"/>
  <c r="L84" i="7" a="1"/>
  <c r="L84" i="7" s="1"/>
  <c r="L74" i="7" a="1"/>
  <c r="L74" i="7" s="1"/>
  <c r="L66" i="7" a="1"/>
  <c r="L66" i="7" s="1"/>
  <c r="L58" i="7" a="1"/>
  <c r="L58" i="7" s="1"/>
  <c r="L96" i="7" a="1"/>
  <c r="L96" i="7" s="1"/>
  <c r="L88" i="7" a="1"/>
  <c r="L88" i="7" s="1"/>
  <c r="L80" i="7" a="1"/>
  <c r="L80" i="7" s="1"/>
  <c r="L76" i="7" a="1"/>
  <c r="L76" i="7" s="1"/>
  <c r="L72" i="7" a="1"/>
  <c r="L72" i="7" s="1"/>
  <c r="L68" i="7" a="1"/>
  <c r="L68" i="7" s="1"/>
  <c r="L64" i="7" a="1"/>
  <c r="L64" i="7" s="1"/>
  <c r="L60" i="7" a="1"/>
  <c r="L60" i="7" s="1"/>
  <c r="L56" i="7" a="1"/>
  <c r="L56" i="7" s="1"/>
  <c r="L92" i="7" a="1"/>
  <c r="L92" i="7" s="1"/>
  <c r="L82" i="7" a="1"/>
  <c r="L82" i="7" s="1"/>
  <c r="L78" i="7" a="1"/>
  <c r="L78" i="7" s="1"/>
  <c r="L70" i="7" a="1"/>
  <c r="L70" i="7" s="1"/>
  <c r="L62" i="7" a="1"/>
  <c r="L62" i="7" s="1"/>
  <c r="L54" i="7" a="1"/>
  <c r="L54" i="7" s="1"/>
  <c r="I4" i="7"/>
  <c r="I2" i="7"/>
  <c r="I3" i="7"/>
  <c r="I5" i="7"/>
  <c r="J61" i="6" a="1"/>
  <c r="J61" i="6" s="1"/>
  <c r="J85" i="6" a="1"/>
  <c r="J85" i="6" s="1"/>
  <c r="J54" i="6" a="1"/>
  <c r="J54" i="6" s="1"/>
  <c r="J5" i="6"/>
  <c r="J88" i="6" a="1"/>
  <c r="J88" i="6" s="1"/>
  <c r="J69" i="6" a="1"/>
  <c r="J69" i="6" s="1"/>
  <c r="J93" i="6" a="1"/>
  <c r="J93" i="6" s="1"/>
  <c r="J70" i="6" a="1"/>
  <c r="J70" i="6" s="1"/>
  <c r="J96" i="6" a="1"/>
  <c r="J96" i="6" s="1"/>
  <c r="J2" i="6"/>
  <c r="J59" i="6" a="1"/>
  <c r="J59" i="6" s="1"/>
  <c r="J75" i="6" a="1"/>
  <c r="J75" i="6" s="1"/>
  <c r="J91" i="6" a="1"/>
  <c r="J91" i="6" s="1"/>
  <c r="J62" i="6" a="1"/>
  <c r="J62" i="6" s="1"/>
  <c r="J3" i="6"/>
  <c r="J55" i="6" a="1"/>
  <c r="J55" i="6" s="1"/>
  <c r="J71" i="6" a="1"/>
  <c r="J71" i="6" s="1"/>
  <c r="J79" i="6" a="1"/>
  <c r="J79" i="6" s="1"/>
  <c r="J87" i="6" a="1"/>
  <c r="J87" i="6" s="1"/>
  <c r="J92" i="6" a="1"/>
  <c r="J92" i="6" s="1"/>
  <c r="J57" i="6" a="1"/>
  <c r="J57" i="6" s="1"/>
  <c r="J65" i="6" a="1"/>
  <c r="J65" i="6" s="1"/>
  <c r="J73" i="6" a="1"/>
  <c r="J73" i="6" s="1"/>
  <c r="J81" i="6" a="1"/>
  <c r="J81" i="6" s="1"/>
  <c r="J89" i="6" a="1"/>
  <c r="J89" i="6" s="1"/>
  <c r="J97" i="6" a="1"/>
  <c r="J97" i="6" s="1"/>
  <c r="J82" i="6" a="1"/>
  <c r="J82" i="6" s="1"/>
  <c r="J74" i="6" a="1"/>
  <c r="J74" i="6" s="1"/>
  <c r="J66" i="6" a="1"/>
  <c r="J66" i="6" s="1"/>
  <c r="J58" i="6" a="1"/>
  <c r="J58" i="6" s="1"/>
  <c r="J63" i="6" a="1"/>
  <c r="J63" i="6" s="1"/>
  <c r="J4" i="6"/>
  <c r="J94" i="6" a="1"/>
  <c r="J94" i="6" s="1"/>
  <c r="J90" i="6" a="1"/>
  <c r="J90" i="6" s="1"/>
  <c r="J80" i="6" a="1"/>
  <c r="J80" i="6" s="1"/>
  <c r="J72" i="6" a="1"/>
  <c r="J72" i="6" s="1"/>
  <c r="J64" i="6" a="1"/>
  <c r="J64" i="6" s="1"/>
  <c r="J56" i="6" a="1"/>
  <c r="J56" i="6" s="1"/>
  <c r="J84" i="6" a="1"/>
  <c r="J84" i="6" s="1"/>
  <c r="J76" i="6" a="1"/>
  <c r="J76" i="6" s="1"/>
  <c r="J68" i="6" a="1"/>
  <c r="J68" i="6" s="1"/>
  <c r="J60" i="6" a="1"/>
  <c r="J60" i="6" s="1"/>
  <c r="L97" i="6" a="1"/>
  <c r="L97" i="6" s="1"/>
  <c r="L95" i="6" a="1"/>
  <c r="L95" i="6" s="1"/>
  <c r="L93" i="6" a="1"/>
  <c r="L93" i="6" s="1"/>
  <c r="L91" i="6" a="1"/>
  <c r="L91" i="6" s="1"/>
  <c r="L89" i="6" a="1"/>
  <c r="L89" i="6" s="1"/>
  <c r="L87" i="6" a="1"/>
  <c r="L87" i="6" s="1"/>
  <c r="L85" i="6" a="1"/>
  <c r="L85" i="6" s="1"/>
  <c r="L83" i="6" a="1"/>
  <c r="L83" i="6" s="1"/>
  <c r="L81" i="6" a="1"/>
  <c r="L81" i="6" s="1"/>
  <c r="L79" i="6" a="1"/>
  <c r="L79" i="6" s="1"/>
  <c r="L77" i="6" a="1"/>
  <c r="L77" i="6" s="1"/>
  <c r="L75" i="6" a="1"/>
  <c r="L75" i="6" s="1"/>
  <c r="L73" i="6" a="1"/>
  <c r="L73" i="6" s="1"/>
  <c r="L71" i="6" a="1"/>
  <c r="L71" i="6" s="1"/>
  <c r="L69" i="6" a="1"/>
  <c r="L69" i="6" s="1"/>
  <c r="L67" i="6" a="1"/>
  <c r="L67" i="6" s="1"/>
  <c r="L65" i="6" a="1"/>
  <c r="L65" i="6" s="1"/>
  <c r="L63" i="6" a="1"/>
  <c r="L63" i="6" s="1"/>
  <c r="L61" i="6" a="1"/>
  <c r="L61" i="6" s="1"/>
  <c r="L59" i="6" a="1"/>
  <c r="L59" i="6" s="1"/>
  <c r="L57" i="6" a="1"/>
  <c r="L57" i="6" s="1"/>
  <c r="L55" i="6" a="1"/>
  <c r="L55" i="6" s="1"/>
  <c r="L53" i="6" a="1"/>
  <c r="L53" i="6" s="1"/>
  <c r="L94" i="6" a="1"/>
  <c r="L94" i="6" s="1"/>
  <c r="L86" i="6" a="1"/>
  <c r="L86" i="6" s="1"/>
  <c r="L90" i="6" a="1"/>
  <c r="L90" i="6" s="1"/>
  <c r="L82" i="6" a="1"/>
  <c r="L82" i="6" s="1"/>
  <c r="L78" i="6" a="1"/>
  <c r="L78" i="6" s="1"/>
  <c r="L74" i="6" a="1"/>
  <c r="L74" i="6" s="1"/>
  <c r="L66" i="6" a="1"/>
  <c r="L66" i="6" s="1"/>
  <c r="L62" i="6" a="1"/>
  <c r="L62" i="6" s="1"/>
  <c r="L54" i="6" a="1"/>
  <c r="L54" i="6" s="1"/>
  <c r="L96" i="6" a="1"/>
  <c r="L96" i="6" s="1"/>
  <c r="L88" i="6" a="1"/>
  <c r="L88" i="6" s="1"/>
  <c r="L84" i="6" a="1"/>
  <c r="L84" i="6" s="1"/>
  <c r="L80" i="6" a="1"/>
  <c r="L80" i="6" s="1"/>
  <c r="L76" i="6" a="1"/>
  <c r="L76" i="6" s="1"/>
  <c r="L72" i="6" a="1"/>
  <c r="L72" i="6" s="1"/>
  <c r="L68" i="6" a="1"/>
  <c r="L68" i="6" s="1"/>
  <c r="L64" i="6" a="1"/>
  <c r="L64" i="6" s="1"/>
  <c r="L60" i="6" a="1"/>
  <c r="L60" i="6" s="1"/>
  <c r="L56" i="6" a="1"/>
  <c r="L56" i="6" s="1"/>
  <c r="L92" i="6" a="1"/>
  <c r="L92" i="6" s="1"/>
  <c r="L70" i="6" a="1"/>
  <c r="L70" i="6" s="1"/>
  <c r="L58" i="6" a="1"/>
  <c r="L58" i="6" s="1"/>
  <c r="J82" i="5" a="1"/>
  <c r="J82" i="5" s="1"/>
  <c r="J58" i="5" a="1"/>
  <c r="J58" i="5" s="1"/>
  <c r="J65" i="5" a="1"/>
  <c r="J65" i="5" s="1"/>
  <c r="J73" i="5" a="1"/>
  <c r="J73" i="5" s="1"/>
  <c r="J81" i="5" a="1"/>
  <c r="J81" i="5" s="1"/>
  <c r="J89" i="5" a="1"/>
  <c r="J89" i="5" s="1"/>
  <c r="J97" i="5" a="1"/>
  <c r="J97" i="5" s="1"/>
  <c r="J84" i="5" a="1"/>
  <c r="J84" i="5" s="1"/>
  <c r="J76" i="5" a="1"/>
  <c r="J76" i="5" s="1"/>
  <c r="J68" i="5" a="1"/>
  <c r="J68" i="5" s="1"/>
  <c r="J60" i="5" a="1"/>
  <c r="J60" i="5" s="1"/>
  <c r="J96" i="5" a="1"/>
  <c r="J96" i="5" s="1"/>
  <c r="J54" i="5" a="1"/>
  <c r="J54" i="5" s="1"/>
  <c r="J86" i="5" a="1"/>
  <c r="J86" i="5" s="1"/>
  <c r="J66" i="5" a="1"/>
  <c r="J66" i="5" s="1"/>
  <c r="J90" i="5" a="1"/>
  <c r="J90" i="5" s="1"/>
  <c r="J70" i="5" a="1"/>
  <c r="J70" i="5" s="1"/>
  <c r="J78" i="5" a="1"/>
  <c r="J78" i="5" s="1"/>
  <c r="J62" i="5" a="1"/>
  <c r="J62" i="5" s="1"/>
  <c r="L97" i="5" a="1"/>
  <c r="L97" i="5" s="1"/>
  <c r="L95" i="5" a="1"/>
  <c r="L95" i="5" s="1"/>
  <c r="L93" i="5" a="1"/>
  <c r="L93" i="5" s="1"/>
  <c r="L91" i="5" a="1"/>
  <c r="L91" i="5" s="1"/>
  <c r="L89" i="5" a="1"/>
  <c r="L89" i="5" s="1"/>
  <c r="L87" i="5" a="1"/>
  <c r="L87" i="5" s="1"/>
  <c r="L85" i="5" a="1"/>
  <c r="L85" i="5" s="1"/>
  <c r="L83" i="5" a="1"/>
  <c r="L83" i="5" s="1"/>
  <c r="L81" i="5" a="1"/>
  <c r="L81" i="5" s="1"/>
  <c r="L79" i="5" a="1"/>
  <c r="L79" i="5" s="1"/>
  <c r="L77" i="5" a="1"/>
  <c r="L77" i="5" s="1"/>
  <c r="L75" i="5" a="1"/>
  <c r="L75" i="5" s="1"/>
  <c r="L73" i="5" a="1"/>
  <c r="L73" i="5" s="1"/>
  <c r="L71" i="5" a="1"/>
  <c r="L71" i="5" s="1"/>
  <c r="L69" i="5" a="1"/>
  <c r="L69" i="5" s="1"/>
  <c r="L67" i="5" a="1"/>
  <c r="L67" i="5" s="1"/>
  <c r="L65" i="5" a="1"/>
  <c r="L65" i="5" s="1"/>
  <c r="L63" i="5" a="1"/>
  <c r="L63" i="5" s="1"/>
  <c r="L61" i="5" a="1"/>
  <c r="L61" i="5" s="1"/>
  <c r="L59" i="5" a="1"/>
  <c r="L59" i="5" s="1"/>
  <c r="L57" i="5" a="1"/>
  <c r="L57" i="5" s="1"/>
  <c r="L55" i="5" a="1"/>
  <c r="L55" i="5" s="1"/>
  <c r="L53" i="5" a="1"/>
  <c r="L53" i="5" s="1"/>
  <c r="L94" i="5" a="1"/>
  <c r="L94" i="5" s="1"/>
  <c r="L92" i="5" a="1"/>
  <c r="L92" i="5" s="1"/>
  <c r="L88" i="5" a="1"/>
  <c r="L88" i="5" s="1"/>
  <c r="L76" i="5" a="1"/>
  <c r="L76" i="5" s="1"/>
  <c r="L68" i="5" a="1"/>
  <c r="L68" i="5" s="1"/>
  <c r="L64" i="5" a="1"/>
  <c r="L64" i="5" s="1"/>
  <c r="L56" i="5" a="1"/>
  <c r="L56" i="5" s="1"/>
  <c r="L96" i="5" a="1"/>
  <c r="L96" i="5" s="1"/>
  <c r="L86" i="5" a="1"/>
  <c r="L86" i="5" s="1"/>
  <c r="L82" i="5" a="1"/>
  <c r="L82" i="5" s="1"/>
  <c r="L78" i="5" a="1"/>
  <c r="L78" i="5" s="1"/>
  <c r="L74" i="5" a="1"/>
  <c r="L74" i="5" s="1"/>
  <c r="L70" i="5" a="1"/>
  <c r="L70" i="5" s="1"/>
  <c r="L66" i="5" a="1"/>
  <c r="L66" i="5" s="1"/>
  <c r="L62" i="5" a="1"/>
  <c r="L62" i="5" s="1"/>
  <c r="L58" i="5" a="1"/>
  <c r="L58" i="5" s="1"/>
  <c r="L54" i="5" a="1"/>
  <c r="L54" i="5" s="1"/>
  <c r="L90" i="5" a="1"/>
  <c r="L90" i="5" s="1"/>
  <c r="L84" i="5" a="1"/>
  <c r="L84" i="5" s="1"/>
  <c r="L80" i="5" a="1"/>
  <c r="L80" i="5" s="1"/>
  <c r="L72" i="5" a="1"/>
  <c r="L72" i="5" s="1"/>
  <c r="L60" i="5" a="1"/>
  <c r="L60" i="5" s="1"/>
  <c r="J3" i="5"/>
  <c r="J4" i="5"/>
  <c r="J2" i="5"/>
  <c r="J5" i="5"/>
  <c r="K96" i="4" a="1"/>
  <c r="K96" i="4" s="1"/>
  <c r="K94" i="4" a="1"/>
  <c r="K94" i="4" s="1"/>
  <c r="K92" i="4" a="1"/>
  <c r="K92" i="4" s="1"/>
  <c r="K90" i="4" a="1"/>
  <c r="K90" i="4" s="1"/>
  <c r="K88" i="4" a="1"/>
  <c r="K88" i="4" s="1"/>
  <c r="K86" i="4" a="1"/>
  <c r="K86" i="4" s="1"/>
  <c r="K84" i="4" a="1"/>
  <c r="K84" i="4" s="1"/>
  <c r="K82" i="4" a="1"/>
  <c r="K82" i="4" s="1"/>
  <c r="K80" i="4" a="1"/>
  <c r="K80" i="4" s="1"/>
  <c r="K78" i="4" a="1"/>
  <c r="K78" i="4" s="1"/>
  <c r="K76" i="4" a="1"/>
  <c r="K76" i="4" s="1"/>
  <c r="K74" i="4" a="1"/>
  <c r="K74" i="4" s="1"/>
  <c r="K72" i="4" a="1"/>
  <c r="K72" i="4" s="1"/>
  <c r="K70" i="4" a="1"/>
  <c r="K70" i="4" s="1"/>
  <c r="K68" i="4" a="1"/>
  <c r="K68" i="4" s="1"/>
  <c r="K66" i="4" a="1"/>
  <c r="K66" i="4" s="1"/>
  <c r="K64" i="4" a="1"/>
  <c r="K64" i="4" s="1"/>
  <c r="K62" i="4" a="1"/>
  <c r="K62" i="4" s="1"/>
  <c r="K60" i="4" a="1"/>
  <c r="K60" i="4" s="1"/>
  <c r="K58" i="4" a="1"/>
  <c r="K58" i="4" s="1"/>
  <c r="K56" i="4" a="1"/>
  <c r="K56" i="4" s="1"/>
  <c r="K54" i="4" a="1"/>
  <c r="K54" i="4" s="1"/>
  <c r="K97" i="4" a="1"/>
  <c r="K97" i="4" s="1"/>
  <c r="K87" i="4" a="1"/>
  <c r="K87" i="4" s="1"/>
  <c r="K83" i="4" a="1"/>
  <c r="K83" i="4" s="1"/>
  <c r="K79" i="4" a="1"/>
  <c r="K79" i="4" s="1"/>
  <c r="K75" i="4" a="1"/>
  <c r="K75" i="4" s="1"/>
  <c r="K71" i="4" a="1"/>
  <c r="K71" i="4" s="1"/>
  <c r="K67" i="4" a="1"/>
  <c r="K67" i="4" s="1"/>
  <c r="K63" i="4" a="1"/>
  <c r="K63" i="4" s="1"/>
  <c r="K59" i="4" a="1"/>
  <c r="K59" i="4" s="1"/>
  <c r="K55" i="4" a="1"/>
  <c r="K55" i="4" s="1"/>
  <c r="K85" i="4" a="1"/>
  <c r="K85" i="4" s="1"/>
  <c r="K77" i="4" a="1"/>
  <c r="K77" i="4" s="1"/>
  <c r="K69" i="4" a="1"/>
  <c r="K69" i="4" s="1"/>
  <c r="K57" i="4" a="1"/>
  <c r="K57" i="4" s="1"/>
  <c r="K93" i="4" a="1"/>
  <c r="K93" i="4" s="1"/>
  <c r="K91" i="4" a="1"/>
  <c r="K91" i="4" s="1"/>
  <c r="K89" i="4" a="1"/>
  <c r="K89" i="4" s="1"/>
  <c r="K81" i="4" a="1"/>
  <c r="K81" i="4" s="1"/>
  <c r="K73" i="4" a="1"/>
  <c r="K73" i="4" s="1"/>
  <c r="K65" i="4" a="1"/>
  <c r="K65" i="4" s="1"/>
  <c r="K61" i="4" a="1"/>
  <c r="K61" i="4" s="1"/>
  <c r="K53" i="4" a="1"/>
  <c r="K53" i="4" s="1"/>
  <c r="K95" i="4" a="1"/>
  <c r="K95" i="4" s="1"/>
  <c r="I3" i="4"/>
  <c r="I4" i="4"/>
  <c r="I2" i="4"/>
  <c r="I5" i="4"/>
  <c r="L97" i="4" a="1"/>
  <c r="L97" i="4" s="1"/>
  <c r="L95" i="4" a="1"/>
  <c r="L95" i="4" s="1"/>
  <c r="L93" i="4" a="1"/>
  <c r="L93" i="4" s="1"/>
  <c r="L91" i="4" a="1"/>
  <c r="L91" i="4" s="1"/>
  <c r="L89" i="4" a="1"/>
  <c r="L89" i="4" s="1"/>
  <c r="L87" i="4" a="1"/>
  <c r="L87" i="4" s="1"/>
  <c r="L85" i="4" a="1"/>
  <c r="L85" i="4" s="1"/>
  <c r="L83" i="4" a="1"/>
  <c r="L83" i="4" s="1"/>
  <c r="L81" i="4" a="1"/>
  <c r="L81" i="4" s="1"/>
  <c r="L79" i="4" a="1"/>
  <c r="L79" i="4" s="1"/>
  <c r="L77" i="4" a="1"/>
  <c r="L77" i="4" s="1"/>
  <c r="L75" i="4" a="1"/>
  <c r="L75" i="4" s="1"/>
  <c r="L73" i="4" a="1"/>
  <c r="L73" i="4" s="1"/>
  <c r="L71" i="4" a="1"/>
  <c r="L71" i="4" s="1"/>
  <c r="L69" i="4" a="1"/>
  <c r="L69" i="4" s="1"/>
  <c r="L67" i="4" a="1"/>
  <c r="L67" i="4" s="1"/>
  <c r="L65" i="4" a="1"/>
  <c r="L65" i="4" s="1"/>
  <c r="L63" i="4" a="1"/>
  <c r="L63" i="4" s="1"/>
  <c r="L61" i="4" a="1"/>
  <c r="L61" i="4" s="1"/>
  <c r="L59" i="4" a="1"/>
  <c r="L59" i="4" s="1"/>
  <c r="L57" i="4" a="1"/>
  <c r="L57" i="4" s="1"/>
  <c r="L55" i="4" a="1"/>
  <c r="L55" i="4" s="1"/>
  <c r="L53" i="4" a="1"/>
  <c r="L53" i="4" s="1"/>
  <c r="L94" i="4" a="1"/>
  <c r="L94" i="4" s="1"/>
  <c r="L88" i="4" a="1"/>
  <c r="L88" i="4" s="1"/>
  <c r="L84" i="4" a="1"/>
  <c r="L84" i="4" s="1"/>
  <c r="L80" i="4" a="1"/>
  <c r="L80" i="4" s="1"/>
  <c r="L76" i="4" a="1"/>
  <c r="L76" i="4" s="1"/>
  <c r="L72" i="4" a="1"/>
  <c r="L72" i="4" s="1"/>
  <c r="L68" i="4" a="1"/>
  <c r="L68" i="4" s="1"/>
  <c r="L64" i="4" a="1"/>
  <c r="L64" i="4" s="1"/>
  <c r="L60" i="4" a="1"/>
  <c r="L60" i="4" s="1"/>
  <c r="L56" i="4" a="1"/>
  <c r="L56" i="4" s="1"/>
  <c r="L96" i="4" a="1"/>
  <c r="L96" i="4" s="1"/>
  <c r="L86" i="4" a="1"/>
  <c r="L86" i="4" s="1"/>
  <c r="L78" i="4" a="1"/>
  <c r="L78" i="4" s="1"/>
  <c r="L70" i="4" a="1"/>
  <c r="L70" i="4" s="1"/>
  <c r="L58" i="4" a="1"/>
  <c r="L58" i="4" s="1"/>
  <c r="L92" i="4" a="1"/>
  <c r="L92" i="4" s="1"/>
  <c r="L90" i="4" a="1"/>
  <c r="L90" i="4" s="1"/>
  <c r="L82" i="4" a="1"/>
  <c r="L82" i="4" s="1"/>
  <c r="L74" i="4" a="1"/>
  <c r="L74" i="4" s="1"/>
  <c r="L66" i="4" a="1"/>
  <c r="L66" i="4" s="1"/>
  <c r="L62" i="4" a="1"/>
  <c r="L62" i="4" s="1"/>
  <c r="L54" i="4" a="1"/>
  <c r="L54" i="4" s="1"/>
  <c r="K5" i="7" l="1"/>
  <c r="K3" i="7"/>
  <c r="L3" i="7" s="1"/>
  <c r="M3" i="7" s="1"/>
  <c r="K4" i="7"/>
  <c r="K13" i="7" s="1"/>
  <c r="K2" i="7"/>
  <c r="I3" i="6"/>
  <c r="I2" i="6"/>
  <c r="I4" i="6"/>
  <c r="L4" i="6" s="1"/>
  <c r="M4" i="6" s="1"/>
  <c r="I5" i="6"/>
  <c r="K5" i="6"/>
  <c r="K3" i="6"/>
  <c r="K4" i="6"/>
  <c r="K2" i="6"/>
  <c r="I2" i="5"/>
  <c r="I4" i="5"/>
  <c r="L4" i="5" s="1"/>
  <c r="M4" i="5" s="1"/>
  <c r="I3" i="5"/>
  <c r="K14" i="5" s="1"/>
  <c r="I5" i="5"/>
  <c r="K5" i="5"/>
  <c r="K4" i="5"/>
  <c r="K2" i="5"/>
  <c r="K3" i="5"/>
  <c r="J5" i="4"/>
  <c r="J3" i="4"/>
  <c r="J4" i="4"/>
  <c r="J2" i="4"/>
  <c r="K5" i="4"/>
  <c r="K4" i="4"/>
  <c r="K2" i="4"/>
  <c r="K3" i="4"/>
  <c r="L4" i="7" l="1"/>
  <c r="M4" i="7" s="1"/>
  <c r="K14" i="7"/>
  <c r="L3" i="6"/>
  <c r="M3" i="6" s="1"/>
  <c r="K13" i="6"/>
  <c r="K14" i="6"/>
  <c r="K13" i="5"/>
  <c r="L3" i="5"/>
  <c r="M3" i="5" s="1"/>
  <c r="K14" i="4"/>
  <c r="L3" i="4"/>
  <c r="M3" i="4" s="1"/>
  <c r="K13" i="4"/>
  <c r="L4" i="4"/>
  <c r="M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838082F-C1C8-46D4-8A25-3AE72ABAAE1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EAC4E9D-ED6E-4617-917F-0C347EFD9A0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629981A1-EC70-419F-BD73-120E4A46E5A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66D4C31A-57B6-4CD2-B003-9F084F993B0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3568AA4-444B-4A43-AB55-2F7C5974F6E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3086D2CA-4110-4BFF-A75E-C3C632F3609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3433928E-EFD3-4A70-A046-C3FAF5EB242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41D5AEC5-4A14-4719-B2E5-C2D8121D507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B24B668-CAC5-4338-AFD6-963C6F700DC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F8F8FA24-DB6A-47BB-B3B3-DA3FBD38F7F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116E81E1-EC0F-45AB-A20A-D0C914330F1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51360565-EA9B-417E-BE7A-79F209C6AFA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970BBA5A-C691-4385-8531-7C03C077221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  <comment ref="K50" authorId="0" shapeId="0" xr:uid="{4C71AA2E-B1BB-432C-AC1D-3A7A37FFE9BC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A PRIMEIRA VEZ QUE O NOME SURGE NO BD</t>
        </r>
      </text>
    </comment>
    <comment ref="J51" authorId="0" shapeId="0" xr:uid="{D33B0CCC-5A97-4878-B9E2-3BCD7303D5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ENCONTRA O NÚMERO TOTAL DE VOLTAS DADA PELO PILOTO</t>
        </r>
      </text>
    </comment>
    <comment ref="J52" authorId="0" shapeId="0" xr:uid="{C7CC053C-3BB6-4DA7-84DC-12437F11878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BUSCA O NOME DO PILOTO QUE ESCOLHEMOS COMO 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<sst xmlns="http://schemas.openxmlformats.org/spreadsheetml/2006/main" count="166" uniqueCount="32">
  <si>
    <t>VOLTA</t>
  </si>
  <si>
    <t>PILOTO</t>
  </si>
  <si>
    <t>MÉDIA</t>
  </si>
  <si>
    <t>MAXIMA</t>
  </si>
  <si>
    <t>MÍNIMA</t>
  </si>
  <si>
    <t>Desvio Padrão</t>
  </si>
  <si>
    <t>TEMPO TOTAL</t>
  </si>
  <si>
    <t>VOLTAS</t>
  </si>
  <si>
    <t>Obs.: Selecione até 3 pilotos colocando na frente do seu nome o números 1,2 e 3.</t>
  </si>
  <si>
    <t>Jucimar Vieira</t>
  </si>
  <si>
    <t>Flávio Lacerda</t>
  </si>
  <si>
    <t>Luciano Robervine</t>
  </si>
  <si>
    <t>Lucas Bessas</t>
  </si>
  <si>
    <t>Henrique Pereira</t>
  </si>
  <si>
    <t>Luciano Macnamrra</t>
  </si>
  <si>
    <t>Raphael Reis</t>
  </si>
  <si>
    <t>João Lott</t>
  </si>
  <si>
    <t>Renato Martins</t>
  </si>
  <si>
    <t>Marcelo Augusto</t>
  </si>
  <si>
    <t>Cristiano Cendon</t>
  </si>
  <si>
    <t>Gustavo Barros</t>
  </si>
  <si>
    <t>Henry Douglas</t>
  </si>
  <si>
    <t>Thiago Amaro</t>
  </si>
  <si>
    <t>Alan Tacchi</t>
  </si>
  <si>
    <t>Lisandro Sodré</t>
  </si>
  <si>
    <t>Levindo Neto</t>
  </si>
  <si>
    <t>Victor Vaz</t>
  </si>
  <si>
    <t>Alan Moreira</t>
  </si>
  <si>
    <t>Iago Bastos</t>
  </si>
  <si>
    <t>Raphael Fraga</t>
  </si>
  <si>
    <t>Alexandre Missionschnick</t>
  </si>
  <si>
    <t>Matheus Rocha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</si>
</sst>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u/>
      <sz val="16"/>
      <color rgb="FFFF0000"/>
      <name val="Arial"/>
      <family val="2"/>
    </font>
    <font>
      <b/>
      <sz val="1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33">
    <xf numFmtId="0" fontId="0" fillId="0" borderId="0" xfId="0"/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/>
    </xf>
    <xf numFmtId="0" fontId="7" fillId="5" borderId="1" xfId="2" applyFont="1" applyFill="1" applyBorder="1" applyAlignment="1">
      <alignment horizontal="center" vertical="center"/>
    </xf>
    <xf numFmtId="0" fontId="1" fillId="0" borderId="0" xfId="2"/>
    <xf numFmtId="0" fontId="3" fillId="0" borderId="1" xfId="1" applyBorder="1" applyAlignment="1" applyProtection="1">
      <alignment horizontal="center" vertical="center"/>
      <protection locked="0"/>
    </xf>
    <xf numFmtId="0" fontId="8" fillId="6" borderId="1" xfId="1" applyFont="1" applyFill="1" applyBorder="1"/>
    <xf numFmtId="0" fontId="3" fillId="0" borderId="0" xfId="1"/>
    <xf numFmtId="164" fontId="3" fillId="0" borderId="1" xfId="2" applyNumberFormat="1" applyFont="1" applyBorder="1" applyAlignment="1">
      <alignment horizontal="center" vertical="center"/>
    </xf>
    <xf numFmtId="0" fontId="3" fillId="0" borderId="1" xfId="1" applyBorder="1"/>
    <xf numFmtId="0" fontId="3" fillId="0" borderId="1" xfId="2" applyFont="1" applyBorder="1" applyAlignment="1">
      <alignment horizontal="center" vertical="center"/>
    </xf>
    <xf numFmtId="0" fontId="6" fillId="4" borderId="1" xfId="2" applyFont="1" applyFill="1" applyBorder="1" applyAlignment="1">
      <alignment horizontal="center" vertical="center" wrapText="1"/>
    </xf>
    <xf numFmtId="0" fontId="9" fillId="0" borderId="0" xfId="1" applyFont="1"/>
    <xf numFmtId="164" fontId="9" fillId="0" borderId="0" xfId="2" applyNumberFormat="1" applyFont="1" applyAlignment="1">
      <alignment horizontal="center" vertical="center"/>
    </xf>
    <xf numFmtId="0" fontId="6" fillId="0" borderId="1" xfId="2" applyFont="1" applyBorder="1" applyAlignment="1">
      <alignment horizontal="center"/>
    </xf>
    <xf numFmtId="0" fontId="0" fillId="0" borderId="1" xfId="2" applyFont="1" applyBorder="1" applyAlignment="1">
      <alignment horizontal="center" vertical="center"/>
    </xf>
    <xf numFmtId="0" fontId="1" fillId="0" borderId="1" xfId="2" applyBorder="1" applyAlignment="1">
      <alignment vertical="center"/>
    </xf>
    <xf numFmtId="0" fontId="1" fillId="0" borderId="1" xfId="2" applyBorder="1" applyAlignment="1">
      <alignment horizontal="center" vertical="center"/>
    </xf>
    <xf numFmtId="49" fontId="1" fillId="0" borderId="1" xfId="2" applyNumberFormat="1" applyBorder="1" applyAlignment="1">
      <alignment horizontal="center" vertical="center"/>
    </xf>
    <xf numFmtId="0" fontId="1" fillId="0" borderId="1" xfId="2" applyBorder="1" applyAlignment="1">
      <alignment horizontal="center"/>
    </xf>
    <xf numFmtId="0" fontId="6" fillId="0" borderId="5" xfId="2" applyFont="1" applyBorder="1" applyAlignment="1">
      <alignment horizontal="center"/>
    </xf>
    <xf numFmtId="0" fontId="2" fillId="0" borderId="1" xfId="2" applyFont="1" applyBorder="1" applyAlignment="1">
      <alignment horizontal="center" vertical="center"/>
    </xf>
    <xf numFmtId="0" fontId="3" fillId="0" borderId="1" xfId="1" applyBorder="1" applyAlignment="1">
      <alignment horizontal="center"/>
    </xf>
    <xf numFmtId="164" fontId="12" fillId="7" borderId="1" xfId="0" applyNumberFormat="1" applyFont="1" applyFill="1" applyBorder="1" applyAlignment="1" applyProtection="1">
      <alignment horizontal="center" vertical="center"/>
      <protection locked="0"/>
    </xf>
    <xf numFmtId="10" fontId="0" fillId="0" borderId="1" xfId="0" applyNumberFormat="1" applyBorder="1" applyAlignment="1" applyProtection="1">
      <alignment horizontal="center"/>
      <protection locked="0"/>
    </xf>
    <xf numFmtId="10" fontId="6" fillId="0" borderId="1" xfId="2" applyNumberFormat="1" applyFont="1" applyBorder="1" applyAlignment="1">
      <alignment horizontal="center"/>
    </xf>
    <xf numFmtId="10" fontId="3" fillId="0" borderId="1" xfId="2" applyNumberFormat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left" vertical="center" wrapText="1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horizontal="left" vertical="center" wrapText="1"/>
    </xf>
  </cellXfs>
  <cellStyles count="3">
    <cellStyle name="Normal" xfId="0" builtinId="0"/>
    <cellStyle name="Normal 2" xfId="1" xr:uid="{4DCF2AB2-80A2-4950-816A-A56096773A56}"/>
    <cellStyle name="Normal 6" xfId="2" xr:uid="{411AA2C4-B72C-43BF-B196-8EB9290B414B}"/>
  </cellStyles>
  <dxfs count="16"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5"/>
        </patternFill>
      </fill>
    </dxf>
    <dxf>
      <fill>
        <patternFill>
          <bgColor indexed="1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Henrique Pereira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4'!$J$53:$J$97</c:f>
              <c:numCache>
                <c:formatCode>0.00%</c:formatCode>
                <c:ptCount val="45"/>
                <c:pt idx="0">
                  <c:v>5.0811402175894915E-2</c:v>
                </c:pt>
                <c:pt idx="1">
                  <c:v>2.6211025344921809E-2</c:v>
                </c:pt>
                <c:pt idx="2">
                  <c:v>4.0600498389351293E-2</c:v>
                </c:pt>
                <c:pt idx="3">
                  <c:v>7.2175287181666416E-3</c:v>
                </c:pt>
                <c:pt idx="4">
                  <c:v>7.9620737859354765E-3</c:v>
                </c:pt>
                <c:pt idx="5">
                  <c:v>5.9563605421502457E-3</c:v>
                </c:pt>
                <c:pt idx="6">
                  <c:v>3.7379201361451043E-3</c:v>
                </c:pt>
                <c:pt idx="7">
                  <c:v>1.2079863854615892E-2</c:v>
                </c:pt>
                <c:pt idx="8">
                  <c:v>9.2840211511578865E-3</c:v>
                </c:pt>
                <c:pt idx="9">
                  <c:v>2.2184404060048564E-3</c:v>
                </c:pt>
                <c:pt idx="10">
                  <c:v>3.4188293928156654E-3</c:v>
                </c:pt>
                <c:pt idx="11">
                  <c:v>2.0938430681334382E-2</c:v>
                </c:pt>
                <c:pt idx="12">
                  <c:v>1.1198565611134664E-2</c:v>
                </c:pt>
                <c:pt idx="13">
                  <c:v>0</c:v>
                </c:pt>
                <c:pt idx="14">
                  <c:v>1.5042849328387447E-3</c:v>
                </c:pt>
                <c:pt idx="15">
                  <c:v>8.0988269616481534E-3</c:v>
                </c:pt>
                <c:pt idx="16">
                  <c:v>7.855710204825804E-3</c:v>
                </c:pt>
                <c:pt idx="17">
                  <c:v>0.16770497781559587</c:v>
                </c:pt>
                <c:pt idx="18">
                  <c:v>3.7880629672400093E-2</c:v>
                </c:pt>
                <c:pt idx="19">
                  <c:v>1.7732328450738202E-2</c:v>
                </c:pt>
                <c:pt idx="20">
                  <c:v>1.6607913450434626E-2</c:v>
                </c:pt>
                <c:pt idx="21">
                  <c:v>5.7740229745333414E-3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02B-4F6E-9749-CD26494699C4}"/>
            </c:ext>
          </c:extLst>
        </c:ser>
        <c:ser>
          <c:idx val="0"/>
          <c:order val="1"/>
          <c:tx>
            <c:strRef>
              <c:f>'ETAPA 4'!$K$52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02B-4F6E-9749-CD26494699C4}"/>
            </c:ext>
          </c:extLst>
        </c:ser>
        <c:ser>
          <c:idx val="2"/>
          <c:order val="2"/>
          <c:tx>
            <c:strRef>
              <c:f>'ETAPA 4'!$L$52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4'!$A$107:$A$151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</c:numCache>
            </c:numRef>
          </c:xVal>
          <c:yVal>
            <c:numRef>
              <c:f>'ETAPA 4'!$L$53:$L$97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02B-4F6E-9749-CD26494699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Lucas Bessas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3'!$J$53:$J$97</c:f>
              <c:numCache>
                <c:formatCode>0.00%</c:formatCode>
                <c:ptCount val="45"/>
                <c:pt idx="0">
                  <c:v>3.1573828766893575E-2</c:v>
                </c:pt>
                <c:pt idx="1">
                  <c:v>2.0758576746369575E-2</c:v>
                </c:pt>
                <c:pt idx="2">
                  <c:v>2.4883463563499599E-2</c:v>
                </c:pt>
                <c:pt idx="3">
                  <c:v>3.3569200845098776E-2</c:v>
                </c:pt>
                <c:pt idx="4">
                  <c:v>1.0479895368724654E-2</c:v>
                </c:pt>
                <c:pt idx="5">
                  <c:v>9.2055400918877144E-3</c:v>
                </c:pt>
                <c:pt idx="6">
                  <c:v>8.5851302860590773E-3</c:v>
                </c:pt>
                <c:pt idx="7">
                  <c:v>7.7132029913814446E-3</c:v>
                </c:pt>
                <c:pt idx="8">
                  <c:v>8.5851302860590773E-3</c:v>
                </c:pt>
                <c:pt idx="9">
                  <c:v>5.7681344109461316E-3</c:v>
                </c:pt>
                <c:pt idx="10">
                  <c:v>5.8855092390755169E-3</c:v>
                </c:pt>
                <c:pt idx="11">
                  <c:v>5.4327777591467886E-3</c:v>
                </c:pt>
                <c:pt idx="12">
                  <c:v>6.8915791944732336E-3</c:v>
                </c:pt>
                <c:pt idx="13">
                  <c:v>5.0974211073476017E-3</c:v>
                </c:pt>
                <c:pt idx="14">
                  <c:v>6.8077400315235152E-3</c:v>
                </c:pt>
                <c:pt idx="15">
                  <c:v>9.775646399946299E-3</c:v>
                </c:pt>
                <c:pt idx="16">
                  <c:v>1.0228377879874715E-3</c:v>
                </c:pt>
                <c:pt idx="17">
                  <c:v>2.8002280425231908E-3</c:v>
                </c:pt>
                <c:pt idx="18">
                  <c:v>5.9693484020255493E-3</c:v>
                </c:pt>
                <c:pt idx="19">
                  <c:v>0</c:v>
                </c:pt>
                <c:pt idx="20">
                  <c:v>1.8444615848955252E-3</c:v>
                </c:pt>
                <c:pt idx="21">
                  <c:v>2.8756832891780468E-2</c:v>
                </c:pt>
                <c:pt idx="22">
                  <c:v>8.0653274757703855E-3</c:v>
                </c:pt>
                <c:pt idx="23">
                  <c:v>6.019651899795443E-3</c:v>
                </c:pt>
                <c:pt idx="24">
                  <c:v>6.3885442167744538E-3</c:v>
                </c:pt>
                <c:pt idx="25">
                  <c:v>6.1705623931051241E-3</c:v>
                </c:pt>
                <c:pt idx="26">
                  <c:v>3.0182098661928349E-3</c:v>
                </c:pt>
                <c:pt idx="27">
                  <c:v>1.1569804487072401E-3</c:v>
                </c:pt>
                <c:pt idx="28">
                  <c:v>1.5241959824273069E-2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E32-4065-A373-3498144ADEC3}"/>
            </c:ext>
          </c:extLst>
        </c:ser>
        <c:ser>
          <c:idx val="0"/>
          <c:order val="1"/>
          <c:tx>
            <c:strRef>
              <c:f>'ETAPA 3'!$K$52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E32-4065-A373-3498144ADEC3}"/>
            </c:ext>
          </c:extLst>
        </c:ser>
        <c:ser>
          <c:idx val="2"/>
          <c:order val="2"/>
          <c:tx>
            <c:strRef>
              <c:f>'ETAPA 3'!$L$52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3'!$A$107:$A$151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</c:numCache>
            </c:numRef>
          </c:xVal>
          <c:yVal>
            <c:numRef>
              <c:f>'ETAPA 3'!$L$53:$L$97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E32-4065-A373-3498144AD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Luciano Robervine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2'!$J$53:$J$97</c:f>
              <c:numCache>
                <c:formatCode>0.00%</c:formatCode>
                <c:ptCount val="45"/>
                <c:pt idx="0">
                  <c:v>3.2241297601394069E-2</c:v>
                </c:pt>
                <c:pt idx="1">
                  <c:v>1.739715347102256E-2</c:v>
                </c:pt>
                <c:pt idx="2">
                  <c:v>1.0899974011282253E-2</c:v>
                </c:pt>
                <c:pt idx="3">
                  <c:v>1.6693929341262397E-2</c:v>
                </c:pt>
                <c:pt idx="4">
                  <c:v>2.5744118141653758E-2</c:v>
                </c:pt>
                <c:pt idx="5">
                  <c:v>1.9292801125158691E-2</c:v>
                </c:pt>
                <c:pt idx="6">
                  <c:v>8.9890388760642797E-3</c:v>
                </c:pt>
                <c:pt idx="7">
                  <c:v>7.9953526057511166E-3</c:v>
                </c:pt>
                <c:pt idx="8">
                  <c:v>8.6068518490207985E-3</c:v>
                </c:pt>
                <c:pt idx="9">
                  <c:v>2.664607952547644E-2</c:v>
                </c:pt>
                <c:pt idx="10">
                  <c:v>7.5367281732988548E-3</c:v>
                </c:pt>
                <c:pt idx="11">
                  <c:v>4.4639444758687412E-3</c:v>
                </c:pt>
                <c:pt idx="12">
                  <c:v>1.0884686530200411E-2</c:v>
                </c:pt>
                <c:pt idx="13">
                  <c:v>0</c:v>
                </c:pt>
                <c:pt idx="14">
                  <c:v>5.8551052543072265E-3</c:v>
                </c:pt>
                <c:pt idx="15">
                  <c:v>2.403192026049859E-2</c:v>
                </c:pt>
                <c:pt idx="16">
                  <c:v>1.6342317276382603E-2</c:v>
                </c:pt>
                <c:pt idx="17">
                  <c:v>1.5807255438521559E-2</c:v>
                </c:pt>
                <c:pt idx="18">
                  <c:v>9.3865133841896011E-3</c:v>
                </c:pt>
                <c:pt idx="19">
                  <c:v>3.0116337731031732E-3</c:v>
                </c:pt>
                <c:pt idx="20">
                  <c:v>1.0043875070704525E-2</c:v>
                </c:pt>
                <c:pt idx="21">
                  <c:v>8.4081145949582818E-3</c:v>
                </c:pt>
                <c:pt idx="22">
                  <c:v>6.5124669408222931E-3</c:v>
                </c:pt>
                <c:pt idx="23">
                  <c:v>1.24745845627017E-2</c:v>
                </c:pt>
                <c:pt idx="24">
                  <c:v>1.6418754681790954E-2</c:v>
                </c:pt>
                <c:pt idx="25">
                  <c:v>2.0913274119823379E-2</c:v>
                </c:pt>
                <c:pt idx="26">
                  <c:v>5.7786678488984449E-3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C7F-452B-8A14-C01813B6366D}"/>
            </c:ext>
          </c:extLst>
        </c:ser>
        <c:ser>
          <c:idx val="0"/>
          <c:order val="1"/>
          <c:tx>
            <c:strRef>
              <c:f>'ETAPA 2'!$K$52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64-474F-BCA9-B1FF9C2E5204}"/>
            </c:ext>
          </c:extLst>
        </c:ser>
        <c:ser>
          <c:idx val="2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2'!$A$107:$A$151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</c:numCache>
            </c:numRef>
          </c:xVal>
          <c:yVal>
            <c:numRef>
              <c:f>'ETAPA 2'!$L$53:$L$97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64-474F-BCA9-B1FF9C2E5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Marcelo Augusto</c:v>
                </c:pt>
              </c:strCache>
            </c:strRef>
          </c:tx>
          <c:spPr>
            <a:ln w="95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1'!$J$53:$J$97</c:f>
              <c:numCache>
                <c:formatCode>0.00%</c:formatCode>
                <c:ptCount val="45"/>
                <c:pt idx="0">
                  <c:v>1.2756088132972571E-2</c:v>
                </c:pt>
                <c:pt idx="1">
                  <c:v>6.6572177124939865E-3</c:v>
                </c:pt>
                <c:pt idx="2">
                  <c:v>6.9292330598862573E-3</c:v>
                </c:pt>
                <c:pt idx="3">
                  <c:v>7.0437658377356981E-3</c:v>
                </c:pt>
                <c:pt idx="4">
                  <c:v>3.4216667382495382E-3</c:v>
                </c:pt>
                <c:pt idx="5">
                  <c:v>2.6915202794599081E-3</c:v>
                </c:pt>
                <c:pt idx="6">
                  <c:v>5.7982218786239203E-3</c:v>
                </c:pt>
                <c:pt idx="7">
                  <c:v>1.8897908345144947E-3</c:v>
                </c:pt>
                <c:pt idx="8">
                  <c:v>3.5948975647468122E-2</c:v>
                </c:pt>
                <c:pt idx="9">
                  <c:v>8.3895259774656519E-3</c:v>
                </c:pt>
                <c:pt idx="10">
                  <c:v>2.011481910979393E-2</c:v>
                </c:pt>
                <c:pt idx="11">
                  <c:v>1.5690990565362356E-2</c:v>
                </c:pt>
                <c:pt idx="12">
                  <c:v>8.5470085470084819E-3</c:v>
                </c:pt>
                <c:pt idx="13">
                  <c:v>5.755272086930263E-3</c:v>
                </c:pt>
                <c:pt idx="14">
                  <c:v>5.3830405589199498E-3</c:v>
                </c:pt>
                <c:pt idx="15">
                  <c:v>9.1483056307176749E-3</c:v>
                </c:pt>
                <c:pt idx="16">
                  <c:v>2.0701799596271993E-2</c:v>
                </c:pt>
                <c:pt idx="17">
                  <c:v>7.9886612549928109E-3</c:v>
                </c:pt>
                <c:pt idx="18">
                  <c:v>4.4252602041546726E-2</c:v>
                </c:pt>
                <c:pt idx="19">
                  <c:v>0</c:v>
                </c:pt>
                <c:pt idx="20">
                  <c:v>2.3221520708957808E-2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CC6-4210-9528-468D9A8CE0E5}"/>
            </c:ext>
          </c:extLst>
        </c:ser>
        <c:ser>
          <c:idx val="0"/>
          <c:order val="1"/>
          <c:tx>
            <c:strRef>
              <c:f>'ETAPA 1'!$K$52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1'!$K$53:$K$97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CC6-4210-9528-468D9A8CE0E5}"/>
            </c:ext>
          </c:extLst>
        </c:ser>
        <c:ser>
          <c:idx val="2"/>
          <c:order val="2"/>
          <c:tx>
            <c:strRef>
              <c:f>'ETAPA 1'!$L$52</c:f>
              <c:strCache>
                <c:ptCount val="1"/>
                <c:pt idx="0">
                  <c:v>#N/D</c:v>
                </c:pt>
              </c:strCache>
            </c:strRef>
          </c:tx>
          <c:spPr>
            <a:ln w="9525" cap="rnd">
              <a:solidFill>
                <a:schemeClr val="accent3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'ETAPA 1'!$A$107:$A$151</c:f>
              <c:numCache>
                <c:formatCode>General</c:formatCode>
                <c:ptCount val="4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</c:numCache>
            </c:numRef>
          </c:xVal>
          <c:yVal>
            <c:numRef>
              <c:f>'ETAPA 1'!$L$53:$L$97</c:f>
              <c:numCache>
                <c:formatCode>0.00%</c:formatCode>
                <c:ptCount val="4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CC6-4210-9528-468D9A8CE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38866628754635585"/>
          <c:h val="7.3073416340416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6FD643A-2D7B-4A33-ADF5-FE68FC8FDB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F8D87FA-4DDD-4D43-9C1B-36E87FD6F4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0BF355-12C3-4F38-B12D-093295BA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33617</xdr:rowOff>
    </xdr:from>
    <xdr:to>
      <xdr:col>11</xdr:col>
      <xdr:colOff>437030</xdr:colOff>
      <xdr:row>24</xdr:row>
      <xdr:rowOff>168088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450B91-AD6F-4963-A16D-1638F4C3C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27FD6-0DDC-40B5-B0A3-5C4C7E293F9B}">
  <dimension ref="A1:Q1178"/>
  <sheetViews>
    <sheetView showGridLines="0" tabSelected="1" zoomScale="85" zoomScaleNormal="85" workbookViewId="0">
      <selection activeCell="A5" sqref="A5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Henrique Pereira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12</v>
      </c>
      <c r="C2" s="10"/>
      <c r="D2" s="10"/>
      <c r="E2" s="10"/>
      <c r="F2" s="10"/>
      <c r="G2" s="10"/>
      <c r="H2" s="5" t="s">
        <v>2</v>
      </c>
      <c r="I2" s="29">
        <f>AVERAGE(J53:J97)</f>
        <v>2.2133031173935409E-2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31</v>
      </c>
      <c r="C3" s="10"/>
      <c r="D3" s="10"/>
      <c r="E3" s="10"/>
      <c r="F3" s="10"/>
      <c r="G3" s="10"/>
      <c r="H3" s="5" t="s">
        <v>3</v>
      </c>
      <c r="I3" s="29">
        <f>LARGE(J53:J97,2)</f>
        <v>5.0811402175894915E-2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>
        <v>1</v>
      </c>
      <c r="B4" s="12" t="s">
        <v>13</v>
      </c>
      <c r="C4" s="10"/>
      <c r="D4" s="10"/>
      <c r="E4" s="10"/>
      <c r="F4" s="10"/>
      <c r="G4" s="10"/>
      <c r="H4" s="5" t="s">
        <v>4</v>
      </c>
      <c r="I4" s="29">
        <f>SMALL(J53:J97,1)</f>
        <v>1.5042849328387447E-3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10</v>
      </c>
      <c r="C5" s="10"/>
      <c r="D5" s="10"/>
      <c r="E5" s="10"/>
      <c r="F5" s="10"/>
      <c r="G5" s="10"/>
      <c r="H5" s="14" t="s">
        <v>5</v>
      </c>
      <c r="I5" s="29">
        <f>_xlfn.STDEV.S(J53:J97)</f>
        <v>3.6000332781946219E-2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11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14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19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17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22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/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/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/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/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/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4'!$B$106:$AT$106,0)</f>
        <v>3</v>
      </c>
      <c r="K50" s="17" t="e">
        <f>MATCH(K52,'ETAPA 4'!$B$106:$AT$106,0)</f>
        <v>#N/A</v>
      </c>
      <c r="L50" s="17" t="e">
        <f>MATCH(L52,'ETAPA 4'!$B$106:$AT$106,0)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4'!$B$107:$B$147)</f>
        <v>22</v>
      </c>
      <c r="K51" s="23">
        <f>COUNTA('ETAPA 4'!$B$107:$B$147)</f>
        <v>22</v>
      </c>
      <c r="L51" s="23">
        <f>COUNTA('ETAPA 4'!$B$107:$B$147)</f>
        <v>22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Henrique Pereira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4'!$B$106:$AT$171,$I53+1,J$50)=0,"",INDEX('ETAPA 4'!$B$106:$AT$171,$I53+1,J$50))</f>
        <v>5.0811402175894915E-2</v>
      </c>
      <c r="K53" s="28" t="e" cm="1">
        <f t="array" ref="K53">IF(INDEX('ETAPA 4'!$B$106:$AT$171,$I53+1,K$50)=0,"",INDEX('ETAPA 4'!$B$106:$AT$171,$I53+1,K$50))</f>
        <v>#N/A</v>
      </c>
      <c r="L53" s="28" t="e" cm="1">
        <f t="array" ref="L53">IF(INDEX('ETAPA 4'!$B$106:$AT$171,$I53+1,L$50)=0,"",INDEX('ETAPA 4'!$B$106:$AT$171,$I53+1,L$50))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4'!$B$106:$AT$171,$I54+1,J$50)=0,"",INDEX('ETAPA 4'!$B$106:$AT$171,$I54+1,J$50))</f>
        <v>2.6211025344921809E-2</v>
      </c>
      <c r="K54" s="28" t="e" cm="1">
        <f t="array" ref="K54">IF(INDEX('ETAPA 4'!$B$106:$AT$171,$I54+1,K$50)=0,"",INDEX('ETAPA 4'!$B$106:$AT$171,$I54+1,K$50))</f>
        <v>#N/A</v>
      </c>
      <c r="L54" s="28" t="e" cm="1">
        <f t="array" ref="L54">IF(INDEX('ETAPA 4'!$B$106:$AT$171,$I54+1,L$50)=0,"",INDEX('ETAPA 4'!$B$106:$AT$171,$I54+1,L$50))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4'!$B$106:$AT$171,$I55+1,J$50)=0,"",INDEX('ETAPA 4'!$B$106:$AT$171,$I55+1,J$50))</f>
        <v>4.0600498389351293E-2</v>
      </c>
      <c r="K55" s="28" t="e" cm="1">
        <f t="array" ref="K55">IF(INDEX('ETAPA 4'!$B$106:$AT$171,$I55+1,K$50)=0,"",INDEX('ETAPA 4'!$B$106:$AT$171,$I55+1,K$50))</f>
        <v>#N/A</v>
      </c>
      <c r="L55" s="28" t="e" cm="1">
        <f t="array" ref="L55">IF(INDEX('ETAPA 4'!$B$106:$AT$171,$I55+1,L$50)=0,"",INDEX('ETAPA 4'!$B$106:$AT$171,$I55+1,L$50))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4'!$B$106:$AT$171,$I56+1,J$50)=0,"",INDEX('ETAPA 4'!$B$106:$AT$171,$I56+1,J$50))</f>
        <v>7.2175287181666416E-3</v>
      </c>
      <c r="K56" s="28" t="e" cm="1">
        <f t="array" ref="K56">IF(INDEX('ETAPA 4'!$B$106:$AT$171,$I56+1,K$50)=0,"",INDEX('ETAPA 4'!$B$106:$AT$171,$I56+1,K$50))</f>
        <v>#N/A</v>
      </c>
      <c r="L56" s="28" t="e" cm="1">
        <f t="array" ref="L56">IF(INDEX('ETAPA 4'!$B$106:$AT$171,$I56+1,L$50)=0,"",INDEX('ETAPA 4'!$B$106:$AT$171,$I56+1,L$50))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4'!$B$106:$AT$171,$I57+1,J$50)=0,"",INDEX('ETAPA 4'!$B$106:$AT$171,$I57+1,J$50))</f>
        <v>7.9620737859354765E-3</v>
      </c>
      <c r="K57" s="28" t="e" cm="1">
        <f t="array" ref="K57">IF(INDEX('ETAPA 4'!$B$106:$AT$171,$I57+1,K$50)=0,"",INDEX('ETAPA 4'!$B$106:$AT$171,$I57+1,K$50))</f>
        <v>#N/A</v>
      </c>
      <c r="L57" s="28" t="e" cm="1">
        <f t="array" ref="L57">IF(INDEX('ETAPA 4'!$B$106:$AT$171,$I57+1,L$50)=0,"",INDEX('ETAPA 4'!$B$106:$AT$171,$I57+1,L$50))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4'!$B$106:$AT$171,$I58+1,J$50)=0,"",INDEX('ETAPA 4'!$B$106:$AT$171,$I58+1,J$50))</f>
        <v>5.9563605421502457E-3</v>
      </c>
      <c r="K58" s="28" t="e" cm="1">
        <f t="array" ref="K58">IF(INDEX('ETAPA 4'!$B$106:$AT$171,$I58+1,K$50)=0,"",INDEX('ETAPA 4'!$B$106:$AT$171,$I58+1,K$50))</f>
        <v>#N/A</v>
      </c>
      <c r="L58" s="28" t="e" cm="1">
        <f t="array" ref="L58">IF(INDEX('ETAPA 4'!$B$106:$AT$171,$I58+1,L$50)=0,"",INDEX('ETAPA 4'!$B$106:$AT$171,$I58+1,L$50))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4'!$B$106:$AT$171,$I59+1,J$50)=0,"",INDEX('ETAPA 4'!$B$106:$AT$171,$I59+1,J$50))</f>
        <v>3.7379201361451043E-3</v>
      </c>
      <c r="K59" s="28" t="e" cm="1">
        <f t="array" ref="K59">IF(INDEX('ETAPA 4'!$B$106:$AT$171,$I59+1,K$50)=0,"",INDEX('ETAPA 4'!$B$106:$AT$171,$I59+1,K$50))</f>
        <v>#N/A</v>
      </c>
      <c r="L59" s="28" t="e" cm="1">
        <f t="array" ref="L59">IF(INDEX('ETAPA 4'!$B$106:$AT$171,$I59+1,L$50)=0,"",INDEX('ETAPA 4'!$B$106:$AT$171,$I59+1,L$50))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4'!$B$106:$AT$171,$I60+1,J$50)=0,"",INDEX('ETAPA 4'!$B$106:$AT$171,$I60+1,J$50))</f>
        <v>1.2079863854615892E-2</v>
      </c>
      <c r="K60" s="28" t="e" cm="1">
        <f t="array" ref="K60">IF(INDEX('ETAPA 4'!$B$106:$AT$171,$I60+1,K$50)=0,"",INDEX('ETAPA 4'!$B$106:$AT$171,$I60+1,K$50))</f>
        <v>#N/A</v>
      </c>
      <c r="L60" s="28" t="e" cm="1">
        <f t="array" ref="L60">IF(INDEX('ETAPA 4'!$B$106:$AT$171,$I60+1,L$50)=0,"",INDEX('ETAPA 4'!$B$106:$AT$171,$I60+1,L$50))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4'!$B$106:$AT$171,$I61+1,J$50)=0,"",INDEX('ETAPA 4'!$B$106:$AT$171,$I61+1,J$50))</f>
        <v>9.2840211511578865E-3</v>
      </c>
      <c r="K61" s="28" t="e" cm="1">
        <f t="array" ref="K61">IF(INDEX('ETAPA 4'!$B$106:$AT$171,$I61+1,K$50)=0,"",INDEX('ETAPA 4'!$B$106:$AT$171,$I61+1,K$50))</f>
        <v>#N/A</v>
      </c>
      <c r="L61" s="28" t="e" cm="1">
        <f t="array" ref="L61">IF(INDEX('ETAPA 4'!$B$106:$AT$171,$I61+1,L$50)=0,"",INDEX('ETAPA 4'!$B$106:$AT$171,$I61+1,L$50))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4'!$B$106:$AT$171,$I62+1,J$50)=0,"",INDEX('ETAPA 4'!$B$106:$AT$171,$I62+1,J$50))</f>
        <v>2.2184404060048564E-3</v>
      </c>
      <c r="K62" s="28" t="e" cm="1">
        <f t="array" ref="K62">IF(INDEX('ETAPA 4'!$B$106:$AT$171,$I62+1,K$50)=0,"",INDEX('ETAPA 4'!$B$106:$AT$171,$I62+1,K$50))</f>
        <v>#N/A</v>
      </c>
      <c r="L62" s="28" t="e" cm="1">
        <f t="array" ref="L62">IF(INDEX('ETAPA 4'!$B$106:$AT$171,$I62+1,L$50)=0,"",INDEX('ETAPA 4'!$B$106:$AT$171,$I62+1,L$50))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4'!$B$106:$AT$171,$I63+1,J$50)=0,"",INDEX('ETAPA 4'!$B$106:$AT$171,$I63+1,J$50))</f>
        <v>3.4188293928156654E-3</v>
      </c>
      <c r="K63" s="28" t="e" cm="1">
        <f t="array" ref="K63">IF(INDEX('ETAPA 4'!$B$106:$AT$171,$I63+1,K$50)=0,"",INDEX('ETAPA 4'!$B$106:$AT$171,$I63+1,K$50))</f>
        <v>#N/A</v>
      </c>
      <c r="L63" s="28" t="e" cm="1">
        <f t="array" ref="L63">IF(INDEX('ETAPA 4'!$B$106:$AT$171,$I63+1,L$50)=0,"",INDEX('ETAPA 4'!$B$106:$AT$171,$I63+1,L$50))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4'!$B$106:$AT$171,$I64+1,J$50)=0,"",INDEX('ETAPA 4'!$B$106:$AT$171,$I64+1,J$50))</f>
        <v>2.0938430681334382E-2</v>
      </c>
      <c r="K64" s="28" t="e" cm="1">
        <f t="array" ref="K64">IF(INDEX('ETAPA 4'!$B$106:$AT$171,$I64+1,K$50)=0,"",INDEX('ETAPA 4'!$B$106:$AT$171,$I64+1,K$50))</f>
        <v>#N/A</v>
      </c>
      <c r="L64" s="28" t="e" cm="1">
        <f t="array" ref="L64">IF(INDEX('ETAPA 4'!$B$106:$AT$171,$I64+1,L$50)=0,"",INDEX('ETAPA 4'!$B$106:$AT$171,$I64+1,L$50))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4'!$B$106:$AT$171,$I65+1,J$50)=0,"",INDEX('ETAPA 4'!$B$106:$AT$171,$I65+1,J$50))</f>
        <v>1.1198565611134664E-2</v>
      </c>
      <c r="K65" s="28" t="e" cm="1">
        <f t="array" ref="K65">IF(INDEX('ETAPA 4'!$B$106:$AT$171,$I65+1,K$50)=0,"",INDEX('ETAPA 4'!$B$106:$AT$171,$I65+1,K$50))</f>
        <v>#N/A</v>
      </c>
      <c r="L65" s="28" t="e" cm="1">
        <f t="array" ref="L65">IF(INDEX('ETAPA 4'!$B$106:$AT$171,$I65+1,L$50)=0,"",INDEX('ETAPA 4'!$B$106:$AT$171,$I65+1,L$50))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str" cm="1">
        <f t="array" ref="J66">IF(INDEX('ETAPA 4'!$B$106:$AT$171,$I66+1,J$50)=0,"",INDEX('ETAPA 4'!$B$106:$AT$171,$I66+1,J$50))</f>
        <v/>
      </c>
      <c r="K66" s="28" t="e" cm="1">
        <f t="array" ref="K66">IF(INDEX('ETAPA 4'!$B$106:$AT$171,$I66+1,K$50)=0,"",INDEX('ETAPA 4'!$B$106:$AT$171,$I66+1,K$50))</f>
        <v>#N/A</v>
      </c>
      <c r="L66" s="28" t="e" cm="1">
        <f t="array" ref="L66">IF(INDEX('ETAPA 4'!$B$106:$AT$171,$I66+1,L$50)=0,"",INDEX('ETAPA 4'!$B$106:$AT$171,$I66+1,L$50))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4'!$B$106:$AT$171,$I67+1,J$50)=0,"",INDEX('ETAPA 4'!$B$106:$AT$171,$I67+1,J$50))</f>
        <v>1.5042849328387447E-3</v>
      </c>
      <c r="K67" s="28" t="e" cm="1">
        <f t="array" ref="K67">IF(INDEX('ETAPA 4'!$B$106:$AT$171,$I67+1,K$50)=0,"",INDEX('ETAPA 4'!$B$106:$AT$171,$I67+1,K$50))</f>
        <v>#N/A</v>
      </c>
      <c r="L67" s="28" t="e" cm="1">
        <f t="array" ref="L67">IF(INDEX('ETAPA 4'!$B$106:$AT$171,$I67+1,L$50)=0,"",INDEX('ETAPA 4'!$B$106:$AT$171,$I67+1,L$50))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4'!$B$106:$AT$171,$I68+1,J$50)=0,"",INDEX('ETAPA 4'!$B$106:$AT$171,$I68+1,J$50))</f>
        <v>8.0988269616481534E-3</v>
      </c>
      <c r="K68" s="28" t="e" cm="1">
        <f t="array" ref="K68">IF(INDEX('ETAPA 4'!$B$106:$AT$171,$I68+1,K$50)=0,"",INDEX('ETAPA 4'!$B$106:$AT$171,$I68+1,K$50))</f>
        <v>#N/A</v>
      </c>
      <c r="L68" s="28" t="e" cm="1">
        <f t="array" ref="L68">IF(INDEX('ETAPA 4'!$B$106:$AT$171,$I68+1,L$50)=0,"",INDEX('ETAPA 4'!$B$106:$AT$171,$I68+1,L$50))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4'!$B$106:$AT$171,$I69+1,J$50)=0,"",INDEX('ETAPA 4'!$B$106:$AT$171,$I69+1,J$50))</f>
        <v>7.855710204825804E-3</v>
      </c>
      <c r="K69" s="28" t="e" cm="1">
        <f t="array" ref="K69">IF(INDEX('ETAPA 4'!$B$106:$AT$171,$I69+1,K$50)=0,"",INDEX('ETAPA 4'!$B$106:$AT$171,$I69+1,K$50))</f>
        <v>#N/A</v>
      </c>
      <c r="L69" s="28" t="e" cm="1">
        <f t="array" ref="L69">IF(INDEX('ETAPA 4'!$B$106:$AT$171,$I69+1,L$50)=0,"",INDEX('ETAPA 4'!$B$106:$AT$171,$I69+1,L$50))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4'!$B$106:$AT$171,$I70+1,J$50)=0,"",INDEX('ETAPA 4'!$B$106:$AT$171,$I70+1,J$50))</f>
        <v>0.16770497781559587</v>
      </c>
      <c r="K70" s="28" t="e" cm="1">
        <f t="array" ref="K70">IF(INDEX('ETAPA 4'!$B$106:$AT$171,$I70+1,K$50)=0,"",INDEX('ETAPA 4'!$B$106:$AT$171,$I70+1,K$50))</f>
        <v>#N/A</v>
      </c>
      <c r="L70" s="28" t="e" cm="1">
        <f t="array" ref="L70">IF(INDEX('ETAPA 4'!$B$106:$AT$171,$I70+1,L$50)=0,"",INDEX('ETAPA 4'!$B$106:$AT$171,$I70+1,L$50))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4'!$B$106:$AT$171,$I71+1,J$50)=0,"",INDEX('ETAPA 4'!$B$106:$AT$171,$I71+1,J$50))</f>
        <v>3.7880629672400093E-2</v>
      </c>
      <c r="K71" s="28" t="e" cm="1">
        <f t="array" ref="K71">IF(INDEX('ETAPA 4'!$B$106:$AT$171,$I71+1,K$50)=0,"",INDEX('ETAPA 4'!$B$106:$AT$171,$I71+1,K$50))</f>
        <v>#N/A</v>
      </c>
      <c r="L71" s="28" t="e" cm="1">
        <f t="array" ref="L71">IF(INDEX('ETAPA 4'!$B$106:$AT$171,$I71+1,L$50)=0,"",INDEX('ETAPA 4'!$B$106:$AT$171,$I71+1,L$50))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4'!$B$106:$AT$171,$I72+1,J$50)=0,"",INDEX('ETAPA 4'!$B$106:$AT$171,$I72+1,J$50))</f>
        <v>1.7732328450738202E-2</v>
      </c>
      <c r="K72" s="28" t="e" cm="1">
        <f t="array" ref="K72">IF(INDEX('ETAPA 4'!$B$106:$AT$171,$I72+1,K$50)=0,"",INDEX('ETAPA 4'!$B$106:$AT$171,$I72+1,K$50))</f>
        <v>#N/A</v>
      </c>
      <c r="L72" s="28" t="e" cm="1">
        <f t="array" ref="L72">IF(INDEX('ETAPA 4'!$B$106:$AT$171,$I72+1,L$50)=0,"",INDEX('ETAPA 4'!$B$106:$AT$171,$I72+1,L$50))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4'!$B$106:$AT$171,$I73+1,J$50)=0,"",INDEX('ETAPA 4'!$B$106:$AT$171,$I73+1,J$50))</f>
        <v>1.6607913450434626E-2</v>
      </c>
      <c r="K73" s="28" t="e" cm="1">
        <f t="array" ref="K73">IF(INDEX('ETAPA 4'!$B$106:$AT$171,$I73+1,K$50)=0,"",INDEX('ETAPA 4'!$B$106:$AT$171,$I73+1,K$50))</f>
        <v>#N/A</v>
      </c>
      <c r="L73" s="28" t="e" cm="1">
        <f t="array" ref="L73">IF(INDEX('ETAPA 4'!$B$106:$AT$171,$I73+1,L$50)=0,"",INDEX('ETAPA 4'!$B$106:$AT$171,$I73+1,L$50))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4'!$B$106:$AT$171,$I74+1,J$50)=0,"",INDEX('ETAPA 4'!$B$106:$AT$171,$I74+1,J$50))</f>
        <v>5.7740229745333414E-3</v>
      </c>
      <c r="K74" s="28" t="e" cm="1">
        <f t="array" ref="K74">IF(INDEX('ETAPA 4'!$B$106:$AT$171,$I74+1,K$50)=0,"",INDEX('ETAPA 4'!$B$106:$AT$171,$I74+1,K$50))</f>
        <v>#N/A</v>
      </c>
      <c r="L74" s="28" t="e" cm="1">
        <f t="array" ref="L74">IF(INDEX('ETAPA 4'!$B$106:$AT$171,$I74+1,L$50)=0,"",INDEX('ETAPA 4'!$B$106:$AT$171,$I74+1,L$50))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4'!$B$106:$AT$171,$I75+1,J$50)=0,"",INDEX('ETAPA 4'!$B$106:$AT$171,$I75+1,J$50))</f>
        <v/>
      </c>
      <c r="K75" s="28" t="e" cm="1">
        <f t="array" ref="K75">IF(INDEX('ETAPA 4'!$B$106:$AT$171,$I75+1,K$50)=0,"",INDEX('ETAPA 4'!$B$106:$AT$171,$I75+1,K$50))</f>
        <v>#N/A</v>
      </c>
      <c r="L75" s="28" t="e" cm="1">
        <f t="array" ref="L75">IF(INDEX('ETAPA 4'!$B$106:$AT$171,$I75+1,L$50)=0,"",INDEX('ETAPA 4'!$B$106:$AT$171,$I75+1,L$50))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4'!$B$106:$AT$171,$I76+1,J$50)=0,"",INDEX('ETAPA 4'!$B$106:$AT$171,$I76+1,J$50))</f>
        <v/>
      </c>
      <c r="K76" s="28" t="e" cm="1">
        <f t="array" ref="K76">IF(INDEX('ETAPA 4'!$B$106:$AT$171,$I76+1,K$50)=0,"",INDEX('ETAPA 4'!$B$106:$AT$171,$I76+1,K$50))</f>
        <v>#N/A</v>
      </c>
      <c r="L76" s="28" t="e" cm="1">
        <f t="array" ref="L76">IF(INDEX('ETAPA 4'!$B$106:$AT$171,$I76+1,L$50)=0,"",INDEX('ETAPA 4'!$B$106:$AT$171,$I76+1,L$50))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4'!$B$106:$AT$171,$I77+1,J$50)=0,"",INDEX('ETAPA 4'!$B$106:$AT$171,$I77+1,J$50))</f>
        <v/>
      </c>
      <c r="K77" s="28" t="e" cm="1">
        <f t="array" ref="K77">IF(INDEX('ETAPA 4'!$B$106:$AT$171,$I77+1,K$50)=0,"",INDEX('ETAPA 4'!$B$106:$AT$171,$I77+1,K$50))</f>
        <v>#N/A</v>
      </c>
      <c r="L77" s="28" t="e" cm="1">
        <f t="array" ref="L77">IF(INDEX('ETAPA 4'!$B$106:$AT$171,$I77+1,L$50)=0,"",INDEX('ETAPA 4'!$B$106:$AT$171,$I77+1,L$50))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4'!$B$106:$AT$171,$I78+1,J$50)=0,"",INDEX('ETAPA 4'!$B$106:$AT$171,$I78+1,J$50))</f>
        <v/>
      </c>
      <c r="K78" s="28" t="e" cm="1">
        <f t="array" ref="K78">IF(INDEX('ETAPA 4'!$B$106:$AT$171,$I78+1,K$50)=0,"",INDEX('ETAPA 4'!$B$106:$AT$171,$I78+1,K$50))</f>
        <v>#N/A</v>
      </c>
      <c r="L78" s="28" t="e" cm="1">
        <f t="array" ref="L78">IF(INDEX('ETAPA 4'!$B$106:$AT$171,$I78+1,L$50)=0,"",INDEX('ETAPA 4'!$B$106:$AT$171,$I78+1,L$50))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4'!$B$106:$AT$171,$I79+1,J$50)=0,"",INDEX('ETAPA 4'!$B$106:$AT$171,$I79+1,J$50))</f>
        <v/>
      </c>
      <c r="K79" s="28" t="e" cm="1">
        <f t="array" ref="K79">IF(INDEX('ETAPA 4'!$B$106:$AT$171,$I79+1,K$50)=0,"",INDEX('ETAPA 4'!$B$106:$AT$171,$I79+1,K$50))</f>
        <v>#N/A</v>
      </c>
      <c r="L79" s="28" t="e" cm="1">
        <f t="array" ref="L79">IF(INDEX('ETAPA 4'!$B$106:$AT$171,$I79+1,L$50)=0,"",INDEX('ETAPA 4'!$B$106:$AT$171,$I79+1,L$50))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4'!$B$106:$AT$171,$I80+1,J$50)=0,"",INDEX('ETAPA 4'!$B$106:$AT$171,$I80+1,J$50))</f>
        <v/>
      </c>
      <c r="K80" s="28" t="e" cm="1">
        <f t="array" ref="K80">IF(INDEX('ETAPA 4'!$B$106:$AT$171,$I80+1,K$50)=0,"",INDEX('ETAPA 4'!$B$106:$AT$171,$I80+1,K$50))</f>
        <v>#N/A</v>
      </c>
      <c r="L80" s="28" t="e" cm="1">
        <f t="array" ref="L80">IF(INDEX('ETAPA 4'!$B$106:$AT$171,$I80+1,L$50)=0,"",INDEX('ETAPA 4'!$B$106:$AT$171,$I80+1,L$50))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4'!$B$106:$AT$171,$I81+1,J$50)=0,"",INDEX('ETAPA 4'!$B$106:$AT$171,$I81+1,J$50))</f>
        <v/>
      </c>
      <c r="K81" s="28" t="e" cm="1">
        <f t="array" ref="K81">IF(INDEX('ETAPA 4'!$B$106:$AT$171,$I81+1,K$50)=0,"",INDEX('ETAPA 4'!$B$106:$AT$171,$I81+1,K$50))</f>
        <v>#N/A</v>
      </c>
      <c r="L81" s="28" t="e" cm="1">
        <f t="array" ref="L81">IF(INDEX('ETAPA 4'!$B$106:$AT$171,$I81+1,L$50)=0,"",INDEX('ETAPA 4'!$B$106:$AT$171,$I81+1,L$50))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4'!$B$106:$AT$171,$I82+1,J$50)=0,"",INDEX('ETAPA 4'!$B$106:$AT$171,$I82+1,J$50))</f>
        <v/>
      </c>
      <c r="K82" s="28" t="e" cm="1">
        <f t="array" ref="K82">IF(INDEX('ETAPA 4'!$B$106:$AT$171,$I82+1,K$50)=0,"",INDEX('ETAPA 4'!$B$106:$AT$171,$I82+1,K$50))</f>
        <v>#N/A</v>
      </c>
      <c r="L82" s="28" t="e" cm="1">
        <f t="array" ref="L82">IF(INDEX('ETAPA 4'!$B$106:$AT$171,$I82+1,L$50)=0,"",INDEX('ETAPA 4'!$B$106:$AT$171,$I82+1,L$50))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4'!$B$106:$AT$171,$I83+1,J$50)=0,"",INDEX('ETAPA 4'!$B$106:$AT$171,$I83+1,J$50))</f>
        <v/>
      </c>
      <c r="K83" s="28" t="e" cm="1">
        <f t="array" ref="K83">IF(INDEX('ETAPA 4'!$B$106:$AT$171,$I83+1,K$50)=0,"",INDEX('ETAPA 4'!$B$106:$AT$171,$I83+1,K$50))</f>
        <v>#N/A</v>
      </c>
      <c r="L83" s="28" t="e" cm="1">
        <f t="array" ref="L83">IF(INDEX('ETAPA 4'!$B$106:$AT$171,$I83+1,L$50)=0,"",INDEX('ETAPA 4'!$B$106:$AT$171,$I83+1,L$50))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4'!$B$106:$AT$171,$I84+1,J$50)=0,"",INDEX('ETAPA 4'!$B$106:$AT$171,$I84+1,J$50))</f>
        <v/>
      </c>
      <c r="K84" s="28" t="e" cm="1">
        <f t="array" ref="K84">IF(INDEX('ETAPA 4'!$B$106:$AT$171,$I84+1,K$50)=0,"",INDEX('ETAPA 4'!$B$106:$AT$171,$I84+1,K$50))</f>
        <v>#N/A</v>
      </c>
      <c r="L84" s="28" t="e" cm="1">
        <f t="array" ref="L84">IF(INDEX('ETAPA 4'!$B$106:$AT$171,$I84+1,L$50)=0,"",INDEX('ETAPA 4'!$B$106:$AT$171,$I84+1,L$50))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4'!$B$106:$AT$171,$I85+1,J$50)=0,"",INDEX('ETAPA 4'!$B$106:$AT$171,$I85+1,J$50))</f>
        <v/>
      </c>
      <c r="K85" s="28" t="e" cm="1">
        <f t="array" ref="K85">IF(INDEX('ETAPA 4'!$B$106:$AT$171,$I85+1,K$50)=0,"",INDEX('ETAPA 4'!$B$106:$AT$171,$I85+1,K$50))</f>
        <v>#N/A</v>
      </c>
      <c r="L85" s="28" t="e" cm="1">
        <f t="array" ref="L85">IF(INDEX('ETAPA 4'!$B$106:$AT$171,$I85+1,L$50)=0,"",INDEX('ETAPA 4'!$B$106:$AT$171,$I85+1,L$50))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4'!$B$106:$AT$171,$I86+1,J$50)=0,"",INDEX('ETAPA 4'!$B$106:$AT$171,$I86+1,J$50))</f>
        <v/>
      </c>
      <c r="K86" s="28" t="e" cm="1">
        <f t="array" ref="K86">IF(INDEX('ETAPA 4'!$B$106:$AT$171,$I86+1,K$50)=0,"",INDEX('ETAPA 4'!$B$106:$AT$171,$I86+1,K$50))</f>
        <v>#N/A</v>
      </c>
      <c r="L86" s="28" t="e" cm="1">
        <f t="array" ref="L86">IF(INDEX('ETAPA 4'!$B$106:$AT$171,$I86+1,L$50)=0,"",INDEX('ETAPA 4'!$B$106:$AT$171,$I86+1,L$50))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4'!$B$106:$AT$171,$I87+1,J$50)=0,"",INDEX('ETAPA 4'!$B$106:$AT$171,$I87+1,J$50))</f>
        <v/>
      </c>
      <c r="K87" s="28" t="e" cm="1">
        <f t="array" ref="K87">IF(INDEX('ETAPA 4'!$B$106:$AT$171,$I87+1,K$50)=0,"",INDEX('ETAPA 4'!$B$106:$AT$171,$I87+1,K$50))</f>
        <v>#N/A</v>
      </c>
      <c r="L87" s="28" t="e" cm="1">
        <f t="array" ref="L87">IF(INDEX('ETAPA 4'!$B$106:$AT$171,$I87+1,L$50)=0,"",INDEX('ETAPA 4'!$B$106:$AT$171,$I87+1,L$50))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4'!$B$106:$AT$171,$I88+1,J$50)=0,"",INDEX('ETAPA 4'!$B$106:$AT$171,$I88+1,J$50))</f>
        <v/>
      </c>
      <c r="K88" s="28" t="e" cm="1">
        <f t="array" ref="K88">IF(INDEX('ETAPA 4'!$B$106:$AT$171,$I88+1,K$50)=0,"",INDEX('ETAPA 4'!$B$106:$AT$171,$I88+1,K$50))</f>
        <v>#N/A</v>
      </c>
      <c r="L88" s="28" t="e" cm="1">
        <f t="array" ref="L88">IF(INDEX('ETAPA 4'!$B$106:$AT$171,$I88+1,L$50)=0,"",INDEX('ETAPA 4'!$B$106:$AT$171,$I88+1,L$50))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4'!$B$106:$AT$171,$I89+1,J$50)=0,"",INDEX('ETAPA 4'!$B$106:$AT$171,$I89+1,J$50))</f>
        <v/>
      </c>
      <c r="K89" s="28" t="e" cm="1">
        <f t="array" ref="K89">IF(INDEX('ETAPA 4'!$B$106:$AT$171,$I89+1,K$50)=0,"",INDEX('ETAPA 4'!$B$106:$AT$171,$I89+1,K$50))</f>
        <v>#N/A</v>
      </c>
      <c r="L89" s="28" t="e" cm="1">
        <f t="array" ref="L89">IF(INDEX('ETAPA 4'!$B$106:$AT$171,$I89+1,L$50)=0,"",INDEX('ETAPA 4'!$B$106:$AT$171,$I89+1,L$50))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4'!$B$106:$AT$171,$I90+1,J$50)=0,"",INDEX('ETAPA 4'!$B$106:$AT$171,$I90+1,J$50))</f>
        <v/>
      </c>
      <c r="K90" s="28" t="e" cm="1">
        <f t="array" ref="K90">IF(INDEX('ETAPA 4'!$B$106:$AT$171,$I90+1,K$50)=0,"",INDEX('ETAPA 4'!$B$106:$AT$171,$I90+1,K$50))</f>
        <v>#N/A</v>
      </c>
      <c r="L90" s="28" t="e" cm="1">
        <f t="array" ref="L90">IF(INDEX('ETAPA 4'!$B$106:$AT$171,$I90+1,L$50)=0,"",INDEX('ETAPA 4'!$B$106:$AT$171,$I90+1,L$50))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4'!$B$106:$AT$171,$I91+1,J$50)=0,"",INDEX('ETAPA 4'!$B$106:$AT$171,$I91+1,J$50))</f>
        <v/>
      </c>
      <c r="K91" s="28" t="e" cm="1">
        <f t="array" ref="K91">IF(INDEX('ETAPA 4'!$B$106:$AT$171,$I91+1,K$50)=0,"",INDEX('ETAPA 4'!$B$106:$AT$171,$I91+1,K$50))</f>
        <v>#N/A</v>
      </c>
      <c r="L91" s="28" t="e" cm="1">
        <f t="array" ref="L91">IF(INDEX('ETAPA 4'!$B$106:$AT$171,$I91+1,L$50)=0,"",INDEX('ETAPA 4'!$B$106:$AT$171,$I91+1,L$50))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4'!$B$106:$AT$171,$I92+1,J$50)=0,"",INDEX('ETAPA 4'!$B$106:$AT$171,$I92+1,J$50))</f>
        <v/>
      </c>
      <c r="K92" s="28" t="e" cm="1">
        <f t="array" ref="K92">IF(INDEX('ETAPA 4'!$B$106:$AT$171,$I92+1,K$50)=0,"",INDEX('ETAPA 4'!$B$106:$AT$171,$I92+1,K$50))</f>
        <v>#N/A</v>
      </c>
      <c r="L92" s="28" t="e" cm="1">
        <f t="array" ref="L92">IF(INDEX('ETAPA 4'!$B$106:$AT$171,$I92+1,L$50)=0,"",INDEX('ETAPA 4'!$B$106:$AT$171,$I92+1,L$50))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4'!$B$106:$AT$171,$I93+1,J$50)=0,"",INDEX('ETAPA 4'!$B$106:$AT$171,$I93+1,J$50))</f>
        <v/>
      </c>
      <c r="K93" s="28" t="e" cm="1">
        <f t="array" ref="K93">IF(INDEX('ETAPA 4'!$B$106:$AT$171,$I93+1,K$50)=0,"",INDEX('ETAPA 4'!$B$106:$AT$171,$I93+1,K$50))</f>
        <v>#N/A</v>
      </c>
      <c r="L93" s="28" t="e" cm="1">
        <f t="array" ref="L93">IF(INDEX('ETAPA 4'!$B$106:$AT$171,$I93+1,L$50)=0,"",INDEX('ETAPA 4'!$B$106:$AT$171,$I93+1,L$50))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4'!$B$106:$AT$171,$I94+1,J$50)=0,"",INDEX('ETAPA 4'!$B$106:$AT$171,$I94+1,J$50))</f>
        <v/>
      </c>
      <c r="K94" s="28" t="e" cm="1">
        <f t="array" ref="K94">IF(INDEX('ETAPA 4'!$B$106:$AT$171,$I94+1,K$50)=0,"",INDEX('ETAPA 4'!$B$106:$AT$171,$I94+1,K$50))</f>
        <v>#N/A</v>
      </c>
      <c r="L94" s="28" t="e" cm="1">
        <f t="array" ref="L94">IF(INDEX('ETAPA 4'!$B$106:$AT$171,$I94+1,L$50)=0,"",INDEX('ETAPA 4'!$B$106:$AT$171,$I94+1,L$50))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4'!$B$106:$AT$171,$I95+1,J$50)=0,"",INDEX('ETAPA 4'!$B$106:$AT$171,$I95+1,J$50))</f>
        <v/>
      </c>
      <c r="K95" s="28" t="e" cm="1">
        <f t="array" ref="K95">IF(INDEX('ETAPA 4'!$B$106:$AT$171,$I95+1,K$50)=0,"",INDEX('ETAPA 4'!$B$106:$AT$171,$I95+1,K$50))</f>
        <v>#N/A</v>
      </c>
      <c r="L95" s="28" t="e" cm="1">
        <f t="array" ref="L95">IF(INDEX('ETAPA 4'!$B$106:$AT$171,$I95+1,L$50)=0,"",INDEX('ETAPA 4'!$B$106:$AT$171,$I95+1,L$50))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4'!$B$106:$AT$171,$I96+1,J$50)=0,"",INDEX('ETAPA 4'!$B$106:$AT$171,$I96+1,J$50))</f>
        <v/>
      </c>
      <c r="K96" s="28" t="e" cm="1">
        <f t="array" ref="K96">IF(INDEX('ETAPA 4'!$B$106:$AT$171,$I96+1,K$50)=0,"",INDEX('ETAPA 4'!$B$106:$AT$171,$I96+1,K$50))</f>
        <v>#N/A</v>
      </c>
      <c r="L96" s="28" t="e" cm="1">
        <f t="array" ref="L96">IF(INDEX('ETAPA 4'!$B$106:$AT$171,$I96+1,L$50)=0,"",INDEX('ETAPA 4'!$B$106:$AT$171,$I96+1,L$50))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4'!$B$106:$AT$171,$I97+1,J$50)=0,"",INDEX('ETAPA 4'!$B$106:$AT$171,$I97+1,J$50))</f>
        <v/>
      </c>
      <c r="K97" s="28" t="e" cm="1">
        <f t="array" ref="K97">IF(INDEX('ETAPA 4'!$B$106:$AT$171,$I97+1,K$50)=0,"",INDEX('ETAPA 4'!$B$106:$AT$171,$I97+1,K$50))</f>
        <v>#N/A</v>
      </c>
      <c r="L97" s="28" t="e" cm="1">
        <f t="array" ref="L97">IF(INDEX('ETAPA 4'!$B$106:$AT$171,$I97+1,L$50)=0,"",INDEX('ETAPA 4'!$B$106:$AT$171,$I97+1,L$50))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7.6171296296296306E-4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/>
      <c r="N105" s="2"/>
      <c r="O105" s="2"/>
      <c r="P105" s="2"/>
      <c r="Q105" s="2"/>
    </row>
    <row r="106" spans="1:17" ht="30" x14ac:dyDescent="0.2">
      <c r="A106" s="4" t="s">
        <v>7</v>
      </c>
      <c r="B106" s="3" t="s">
        <v>12</v>
      </c>
      <c r="C106" s="3" t="s">
        <v>31</v>
      </c>
      <c r="D106" s="3" t="s">
        <v>13</v>
      </c>
      <c r="E106" s="3" t="s">
        <v>10</v>
      </c>
      <c r="F106" s="3" t="s">
        <v>15</v>
      </c>
      <c r="G106" s="3" t="s">
        <v>11</v>
      </c>
      <c r="H106" s="3" t="s">
        <v>14</v>
      </c>
      <c r="I106" s="3" t="s">
        <v>19</v>
      </c>
      <c r="J106" s="3" t="s">
        <v>17</v>
      </c>
      <c r="K106" s="3" t="s">
        <v>9</v>
      </c>
      <c r="L106" s="3" t="s">
        <v>22</v>
      </c>
      <c r="M106" s="3"/>
      <c r="N106" s="3"/>
      <c r="O106" s="3"/>
      <c r="P106" s="3"/>
      <c r="Q106" s="3"/>
    </row>
    <row r="107" spans="1:17" ht="12.75" x14ac:dyDescent="0.2">
      <c r="A107" s="2">
        <v>2</v>
      </c>
      <c r="B107" s="27">
        <v>3.6816993861301675E-2</v>
      </c>
      <c r="C107" s="27">
        <v>2.6104661763811852E-2</v>
      </c>
      <c r="D107" s="27">
        <v>5.0811402175894915E-2</v>
      </c>
      <c r="E107" s="27">
        <v>3.1514009603111813E-2</v>
      </c>
      <c r="F107" s="27">
        <v>2.9341153589010897E-2</v>
      </c>
      <c r="G107" s="27">
        <v>2.9477906764723578E-2</v>
      </c>
      <c r="H107" s="27">
        <v>3.9962316902692412E-2</v>
      </c>
      <c r="I107" s="27">
        <v>3.563179967179237E-2</v>
      </c>
      <c r="J107" s="27">
        <v>3.4826475414817808E-2</v>
      </c>
      <c r="K107" s="27">
        <v>5.175347960858187E-2</v>
      </c>
      <c r="L107" s="27">
        <v>0.1801951011973498</v>
      </c>
      <c r="M107" s="27"/>
      <c r="N107" s="27"/>
      <c r="O107" s="27"/>
      <c r="P107" s="27"/>
      <c r="Q107" s="1"/>
    </row>
    <row r="108" spans="1:17" ht="12.75" x14ac:dyDescent="0.2">
      <c r="A108" s="2">
        <v>3</v>
      </c>
      <c r="B108" s="27">
        <v>2.5572843858262646E-2</v>
      </c>
      <c r="C108" s="27">
        <v>2.2837780344010083E-2</v>
      </c>
      <c r="D108" s="27">
        <v>2.6211025344921809E-2</v>
      </c>
      <c r="E108" s="27">
        <v>3.4872059806722033E-2</v>
      </c>
      <c r="F108" s="27">
        <v>3.1073360481370917E-2</v>
      </c>
      <c r="G108" s="27">
        <v>5.2224518324925494E-2</v>
      </c>
      <c r="H108" s="27">
        <v>3.0647906156931665E-2</v>
      </c>
      <c r="I108" s="27">
        <v>3.0936607305658521E-2</v>
      </c>
      <c r="J108" s="27">
        <v>4.2560627241232579E-2</v>
      </c>
      <c r="K108" s="27">
        <v>3.4203488725460293E-2</v>
      </c>
      <c r="L108" s="27">
        <v>7.8177232115723444E-2</v>
      </c>
      <c r="M108" s="27"/>
      <c r="N108" s="27"/>
      <c r="O108" s="27"/>
      <c r="P108" s="27"/>
      <c r="Q108" s="1"/>
    </row>
    <row r="109" spans="1:17" ht="12.75" x14ac:dyDescent="0.2">
      <c r="A109" s="2">
        <v>4</v>
      </c>
      <c r="B109" s="27">
        <v>1.1426487570655652E-2</v>
      </c>
      <c r="C109" s="27">
        <v>1.8887133045645068E-2</v>
      </c>
      <c r="D109" s="27">
        <v>4.0600498389351293E-2</v>
      </c>
      <c r="E109" s="27">
        <v>7.2266455965477289E-2</v>
      </c>
      <c r="F109" s="27">
        <v>1.7641159666929748E-2</v>
      </c>
      <c r="G109" s="27">
        <v>8.0638789278550935E-2</v>
      </c>
      <c r="H109" s="27">
        <v>2.9371543183613905E-2</v>
      </c>
      <c r="I109" s="27">
        <v>0.14725278064790606</v>
      </c>
      <c r="J109" s="27">
        <v>4.8456208594177243E-2</v>
      </c>
      <c r="K109" s="27">
        <v>0.10768552847504989</v>
      </c>
      <c r="L109" s="27">
        <v>0.21992949614052137</v>
      </c>
      <c r="M109" s="27"/>
      <c r="N109" s="27"/>
      <c r="O109" s="27"/>
      <c r="P109" s="27"/>
      <c r="Q109" s="1"/>
    </row>
    <row r="110" spans="1:17" ht="12.75" x14ac:dyDescent="0.2">
      <c r="A110" s="2">
        <v>5</v>
      </c>
      <c r="B110" s="27">
        <v>6.0323345286573361E-3</v>
      </c>
      <c r="C110" s="27">
        <v>2.3004923114325625E-2</v>
      </c>
      <c r="D110" s="27">
        <v>7.2175287181666416E-3</v>
      </c>
      <c r="E110" s="27">
        <v>1.4571810612046246E-2</v>
      </c>
      <c r="F110" s="27">
        <v>1.8309730748191776E-2</v>
      </c>
      <c r="G110" s="27">
        <v>2.718349237221163E-2</v>
      </c>
      <c r="H110" s="27">
        <v>2.2533884397982006E-2</v>
      </c>
      <c r="I110" s="27">
        <v>2.7517777912842573E-2</v>
      </c>
      <c r="J110" s="27">
        <v>3.1969853522154076E-2</v>
      </c>
      <c r="K110" s="27">
        <v>2.6256609736825892E-2</v>
      </c>
      <c r="L110" s="27">
        <v>7.1582690086914189E-2</v>
      </c>
      <c r="M110" s="27"/>
      <c r="N110" s="27"/>
      <c r="O110" s="27"/>
      <c r="P110" s="27"/>
      <c r="Q110" s="1"/>
    </row>
    <row r="111" spans="1:17" ht="12.75" x14ac:dyDescent="0.2">
      <c r="A111" s="2">
        <v>6</v>
      </c>
      <c r="B111" s="27">
        <v>1.2019084665410447E-2</v>
      </c>
      <c r="C111" s="27">
        <v>1.3477785206345107E-2</v>
      </c>
      <c r="D111" s="27">
        <v>7.9620737859354765E-3</v>
      </c>
      <c r="E111" s="27">
        <v>1.5149212909499679E-2</v>
      </c>
      <c r="F111" s="27">
        <v>1.9555704126906669E-2</v>
      </c>
      <c r="G111" s="27">
        <v>1.4176745882209716E-2</v>
      </c>
      <c r="H111" s="27">
        <v>2.1409469397678002E-2</v>
      </c>
      <c r="I111" s="27">
        <v>2.8976478453777234E-2</v>
      </c>
      <c r="J111" s="27">
        <v>3.2304139062784877E-2</v>
      </c>
      <c r="K111" s="27">
        <v>2.4357260074150476E-2</v>
      </c>
      <c r="L111" s="27">
        <v>6.8832431775359831E-2</v>
      </c>
      <c r="M111" s="27"/>
      <c r="N111" s="27"/>
      <c r="O111" s="27"/>
      <c r="P111" s="27"/>
      <c r="Q111" s="1"/>
    </row>
    <row r="112" spans="1:17" ht="12.75" x14ac:dyDescent="0.2">
      <c r="A112" s="2">
        <v>7</v>
      </c>
      <c r="B112" s="27">
        <v>1.8689600680726946E-3</v>
      </c>
      <c r="C112" s="27">
        <v>1.1532851151765607E-2</v>
      </c>
      <c r="D112" s="27">
        <v>5.9563605421502457E-3</v>
      </c>
      <c r="E112" s="27">
        <v>1.3173889260317172E-2</v>
      </c>
      <c r="F112" s="27">
        <v>1.9206223788974366E-2</v>
      </c>
      <c r="G112" s="27">
        <v>4.9823740351303589E-2</v>
      </c>
      <c r="H112" s="27">
        <v>2.0057132437853155E-2</v>
      </c>
      <c r="I112" s="27">
        <v>2.1303105816568475E-2</v>
      </c>
      <c r="J112" s="27">
        <v>3.7242448185741073E-2</v>
      </c>
      <c r="K112" s="27">
        <v>2.3369598249559292E-2</v>
      </c>
      <c r="L112" s="27">
        <v>6.8346198261714994E-2</v>
      </c>
      <c r="M112" s="27"/>
      <c r="N112" s="27"/>
      <c r="O112" s="27"/>
      <c r="P112" s="27"/>
      <c r="Q112" s="1"/>
    </row>
    <row r="113" spans="1:17" ht="12.75" x14ac:dyDescent="0.2">
      <c r="A113" s="2">
        <v>8</v>
      </c>
      <c r="B113" s="27">
        <v>1.9965963654044704E-2</v>
      </c>
      <c r="C113" s="27">
        <v>1.6349601896310489E-2</v>
      </c>
      <c r="D113" s="27">
        <v>3.7379201361451043E-3</v>
      </c>
      <c r="E113" s="27">
        <v>8.3267489211694256E-3</v>
      </c>
      <c r="F113" s="27">
        <v>1.4556615814744885E-2</v>
      </c>
      <c r="G113" s="27">
        <v>2.2746611560201632E-2</v>
      </c>
      <c r="H113" s="27">
        <v>1.3872849936181779E-2</v>
      </c>
      <c r="I113" s="27">
        <v>2.0087522032455878E-2</v>
      </c>
      <c r="J113" s="27">
        <v>3.4704917036406636E-2</v>
      </c>
      <c r="K113" s="27">
        <v>2.1531027776089319E-2</v>
      </c>
      <c r="L113" s="27">
        <v>7.4348143195769614E-2</v>
      </c>
      <c r="M113" s="27"/>
      <c r="N113" s="27"/>
      <c r="O113" s="27"/>
      <c r="P113" s="27"/>
      <c r="Q113" s="1"/>
    </row>
    <row r="114" spans="1:17" ht="12.75" x14ac:dyDescent="0.2">
      <c r="A114" s="2">
        <v>9</v>
      </c>
      <c r="B114" s="27">
        <v>1.5513888044733345E-2</v>
      </c>
      <c r="C114" s="27">
        <v>1.5149212909499679E-2</v>
      </c>
      <c r="D114" s="27">
        <v>1.2079863854615892E-2</v>
      </c>
      <c r="E114" s="27">
        <v>9.5423327052815959E-3</v>
      </c>
      <c r="F114" s="27">
        <v>1.6790251018051244E-2</v>
      </c>
      <c r="G114" s="27">
        <v>4.1709718592353937E-2</v>
      </c>
      <c r="H114" s="27">
        <v>2.6682064061265144E-2</v>
      </c>
      <c r="I114" s="27">
        <v>2.4995441560809496E-2</v>
      </c>
      <c r="J114" s="27">
        <v>3.4461800279584141E-2</v>
      </c>
      <c r="K114" s="27">
        <v>2.1211937032760024E-2</v>
      </c>
      <c r="L114" s="27">
        <v>7.3861909682124763E-2</v>
      </c>
      <c r="M114" s="27"/>
      <c r="N114" s="27"/>
      <c r="O114" s="27"/>
      <c r="P114" s="27"/>
      <c r="Q114" s="1"/>
    </row>
    <row r="115" spans="1:17" ht="12.75" x14ac:dyDescent="0.2">
      <c r="A115" s="2">
        <v>10</v>
      </c>
      <c r="B115" s="27">
        <v>1.0180514191940758E-2</v>
      </c>
      <c r="C115" s="27">
        <v>1.4936485747280053E-2</v>
      </c>
      <c r="D115" s="27">
        <v>9.2840211511578865E-3</v>
      </c>
      <c r="E115" s="27">
        <v>8.4331125022789541E-3</v>
      </c>
      <c r="F115" s="27">
        <v>2.2123624870844114E-2</v>
      </c>
      <c r="G115" s="27">
        <v>2.9781802710751655E-2</v>
      </c>
      <c r="H115" s="27">
        <v>1.7595575275025806E-2</v>
      </c>
      <c r="I115" s="27">
        <v>2.2169209262748481E-2</v>
      </c>
      <c r="J115" s="27">
        <v>2.7031544399197447E-2</v>
      </c>
      <c r="K115" s="27">
        <v>1.840089953200023E-2</v>
      </c>
      <c r="L115" s="27">
        <v>1.8901871999027526</v>
      </c>
      <c r="M115" s="27"/>
      <c r="N115" s="27"/>
      <c r="O115" s="27"/>
      <c r="P115" s="27"/>
      <c r="Q115" s="1"/>
    </row>
    <row r="116" spans="1:17" ht="12.75" x14ac:dyDescent="0.2">
      <c r="A116" s="2">
        <v>11</v>
      </c>
      <c r="B116" s="27">
        <v>1.1608825138272412E-2</v>
      </c>
      <c r="C116" s="27">
        <v>1.2231811827630073E-2</v>
      </c>
      <c r="D116" s="27">
        <v>2.2184404060048564E-3</v>
      </c>
      <c r="E116" s="27">
        <v>1.2520512976356932E-2</v>
      </c>
      <c r="F116" s="27">
        <v>1.1897526286999272E-2</v>
      </c>
      <c r="G116" s="27">
        <v>2.0710508721813538E-2</v>
      </c>
      <c r="H116" s="27">
        <v>2.0391417978484098E-2</v>
      </c>
      <c r="I116" s="27">
        <v>1.7413237707408904E-2</v>
      </c>
      <c r="J116" s="27">
        <v>3.7333616969549524E-2</v>
      </c>
      <c r="K116" s="27">
        <v>2.1439858992280868E-2</v>
      </c>
      <c r="L116" s="27">
        <v>-1</v>
      </c>
      <c r="M116" s="27"/>
      <c r="N116" s="27"/>
      <c r="O116" s="27"/>
      <c r="P116" s="27"/>
      <c r="Q116" s="1"/>
    </row>
    <row r="117" spans="1:17" ht="12.75" x14ac:dyDescent="0.2">
      <c r="A117" s="2">
        <v>12</v>
      </c>
      <c r="B117" s="27">
        <v>6.6097368261104853E-3</v>
      </c>
      <c r="C117" s="27">
        <v>5.1662310824771851E-3</v>
      </c>
      <c r="D117" s="27">
        <v>3.4188293928156654E-3</v>
      </c>
      <c r="E117" s="27">
        <v>9.1624627727465695E-3</v>
      </c>
      <c r="F117" s="27">
        <v>1.3052330881905855E-2</v>
      </c>
      <c r="G117" s="27">
        <v>1.7367653315504678E-2</v>
      </c>
      <c r="H117" s="27">
        <v>1.9707652099920852E-2</v>
      </c>
      <c r="I117" s="27">
        <v>1.420713547681258E-2</v>
      </c>
      <c r="J117" s="27">
        <v>2.3035312708928491E-2</v>
      </c>
      <c r="K117" s="27">
        <v>1.8294535950890273E-2</v>
      </c>
      <c r="L117" s="27">
        <v>-1</v>
      </c>
      <c r="M117" s="27"/>
      <c r="N117" s="27"/>
      <c r="O117" s="27"/>
      <c r="P117" s="27"/>
      <c r="Q117" s="1"/>
    </row>
    <row r="118" spans="1:17" ht="12.75" x14ac:dyDescent="0.2">
      <c r="A118" s="2">
        <v>13</v>
      </c>
      <c r="B118" s="27">
        <v>1.5711420409651754E-2</v>
      </c>
      <c r="C118" s="27">
        <v>2.8505439737433896E-2</v>
      </c>
      <c r="D118" s="27">
        <v>2.0938430681334382E-2</v>
      </c>
      <c r="E118" s="27">
        <v>1.4222330274114084E-2</v>
      </c>
      <c r="F118" s="27">
        <v>2.646933689904566E-2</v>
      </c>
      <c r="G118" s="27">
        <v>2.6682064061265144E-2</v>
      </c>
      <c r="H118" s="27">
        <v>2.1834923722117254E-2</v>
      </c>
      <c r="I118" s="27">
        <v>1.6501549869324669E-2</v>
      </c>
      <c r="J118" s="27">
        <v>3.069349054883589E-2</v>
      </c>
      <c r="K118" s="27">
        <v>1.7337263720901813E-2</v>
      </c>
      <c r="L118" s="27">
        <v>-1</v>
      </c>
      <c r="M118" s="27"/>
      <c r="N118" s="27"/>
      <c r="O118" s="27"/>
      <c r="P118" s="27"/>
      <c r="Q118" s="1"/>
    </row>
    <row r="119" spans="1:17" ht="12.75" x14ac:dyDescent="0.2">
      <c r="A119" s="2">
        <v>14</v>
      </c>
      <c r="B119" s="27">
        <v>6.2602564881781815E-3</v>
      </c>
      <c r="C119" s="27">
        <v>2.1956482100528571E-2</v>
      </c>
      <c r="D119" s="27">
        <v>1.1198565611134664E-2</v>
      </c>
      <c r="E119" s="27">
        <v>6.2602564881781815E-3</v>
      </c>
      <c r="F119" s="27">
        <v>2.3248039871147975E-2</v>
      </c>
      <c r="G119" s="27">
        <v>2.2427520816872052E-2</v>
      </c>
      <c r="H119" s="27">
        <v>1.8765574667233893E-2</v>
      </c>
      <c r="I119" s="27">
        <v>2.1500638181486453E-2</v>
      </c>
      <c r="J119" s="27">
        <v>2.0877651492128797E-2</v>
      </c>
      <c r="K119" s="27">
        <v>2.0832067100224855E-2</v>
      </c>
      <c r="L119" s="27">
        <v>-1</v>
      </c>
      <c r="M119" s="27"/>
      <c r="N119" s="27"/>
      <c r="O119" s="27"/>
      <c r="P119" s="27"/>
      <c r="Q119" s="1"/>
    </row>
    <row r="120" spans="1:17" ht="12.75" x14ac:dyDescent="0.2">
      <c r="A120" s="2">
        <v>15</v>
      </c>
      <c r="B120" s="27">
        <v>5.6828541907248901E-3</v>
      </c>
      <c r="C120" s="27">
        <v>1.0028566218926435E-2</v>
      </c>
      <c r="D120" s="27">
        <v>0</v>
      </c>
      <c r="E120" s="27">
        <v>1.9206223788974366E-2</v>
      </c>
      <c r="F120" s="27">
        <v>1.8005834802163556E-2</v>
      </c>
      <c r="G120" s="27">
        <v>2.5390506290645883E-2</v>
      </c>
      <c r="H120" s="27">
        <v>2.5101805141919308E-2</v>
      </c>
      <c r="I120" s="27">
        <v>2.7943232237281825E-2</v>
      </c>
      <c r="J120" s="27">
        <v>3.3626086428006997E-2</v>
      </c>
      <c r="K120" s="27">
        <v>0.20640612654227161</v>
      </c>
      <c r="L120" s="27">
        <v>-1</v>
      </c>
      <c r="M120" s="27"/>
      <c r="N120" s="27"/>
      <c r="O120" s="27"/>
      <c r="P120" s="27"/>
      <c r="Q120" s="1"/>
    </row>
    <row r="121" spans="1:17" ht="12.75" x14ac:dyDescent="0.2">
      <c r="A121" s="2">
        <v>16</v>
      </c>
      <c r="B121" s="27">
        <v>5.1206466905728172E-3</v>
      </c>
      <c r="C121" s="27">
        <v>7.1111651370569708E-3</v>
      </c>
      <c r="D121" s="27">
        <v>1.5042849328387447E-3</v>
      </c>
      <c r="E121" s="27">
        <v>2.6211025344921809E-2</v>
      </c>
      <c r="F121" s="27">
        <v>2.9386737980915123E-2</v>
      </c>
      <c r="G121" s="27">
        <v>1.5863368382665648E-2</v>
      </c>
      <c r="H121" s="27">
        <v>2.0862456694827718E-2</v>
      </c>
      <c r="I121" s="27">
        <v>3.0799854129945702E-2</v>
      </c>
      <c r="J121" s="27">
        <v>3.1392451224700496E-2</v>
      </c>
      <c r="K121" s="27">
        <v>2.5861545006989502E-2</v>
      </c>
      <c r="L121" s="27">
        <v>-1</v>
      </c>
      <c r="M121" s="27"/>
      <c r="N121" s="27"/>
      <c r="O121" s="27"/>
      <c r="P121" s="27"/>
      <c r="Q121" s="1"/>
    </row>
    <row r="122" spans="1:17" ht="12.75" x14ac:dyDescent="0.2">
      <c r="A122" s="2">
        <v>17</v>
      </c>
      <c r="B122" s="27">
        <v>1.2520512976356932E-2</v>
      </c>
      <c r="C122" s="27">
        <v>2.8292712575213985E-2</v>
      </c>
      <c r="D122" s="27">
        <v>8.0988269616481534E-3</v>
      </c>
      <c r="E122" s="27">
        <v>2.0133106424360246E-2</v>
      </c>
      <c r="F122" s="27">
        <v>1.8856743451042345E-2</v>
      </c>
      <c r="G122" s="27">
        <v>2.3779857776697041E-2</v>
      </c>
      <c r="H122" s="27">
        <v>3.7774266091290282E-2</v>
      </c>
      <c r="I122" s="27">
        <v>4.3441925484713949E-2</v>
      </c>
      <c r="J122" s="27">
        <v>3.8822707105087194E-2</v>
      </c>
      <c r="K122" s="27">
        <v>2.8338296967118211E-2</v>
      </c>
      <c r="L122" s="27">
        <v>-1</v>
      </c>
      <c r="M122" s="27"/>
      <c r="N122" s="27"/>
      <c r="O122" s="27"/>
      <c r="P122" s="27"/>
      <c r="Q122" s="1"/>
    </row>
    <row r="123" spans="1:17" ht="12.75" x14ac:dyDescent="0.2">
      <c r="A123" s="2">
        <v>18</v>
      </c>
      <c r="B123" s="27">
        <v>1.5559472436637713E-2</v>
      </c>
      <c r="C123" s="27">
        <v>1.5848173585364146E-2</v>
      </c>
      <c r="D123" s="27">
        <v>7.855710204825804E-3</v>
      </c>
      <c r="E123" s="27">
        <v>3.0161672643286681E-2</v>
      </c>
      <c r="F123" s="27">
        <v>3.2334528657387736E-2</v>
      </c>
      <c r="G123" s="27">
        <v>1.2657266152069324E-2</v>
      </c>
      <c r="H123" s="27">
        <v>2.966024433234048E-2</v>
      </c>
      <c r="I123" s="27">
        <v>2.8642192913146434E-2</v>
      </c>
      <c r="J123" s="27">
        <v>4.291010757916474E-2</v>
      </c>
      <c r="K123" s="27">
        <v>2.949310156202508E-2</v>
      </c>
      <c r="L123" s="27">
        <v>-1</v>
      </c>
      <c r="M123" s="27"/>
      <c r="N123" s="27"/>
      <c r="O123" s="27"/>
      <c r="P123" s="27"/>
      <c r="Q123" s="1"/>
    </row>
    <row r="124" spans="1:17" ht="12.75" x14ac:dyDescent="0.2">
      <c r="A124" s="2">
        <v>19</v>
      </c>
      <c r="B124" s="27">
        <v>6.5945420288092667E-3</v>
      </c>
      <c r="C124" s="27">
        <v>9.6335014890900472E-3</v>
      </c>
      <c r="D124" s="27">
        <v>0.16770497781559587</v>
      </c>
      <c r="E124" s="27">
        <v>2.7122713183005898E-2</v>
      </c>
      <c r="F124" s="27">
        <v>3.3048684130553424E-2</v>
      </c>
      <c r="G124" s="27">
        <v>1.8795964261836617E-2</v>
      </c>
      <c r="H124" s="27">
        <v>2.7487388318239565E-2</v>
      </c>
      <c r="I124" s="27">
        <v>2.7882453048076239E-2</v>
      </c>
      <c r="J124" s="27">
        <v>4.0342186835227299E-2</v>
      </c>
      <c r="K124" s="27">
        <v>2.3248039871147975E-2</v>
      </c>
      <c r="L124" s="27">
        <v>-1</v>
      </c>
      <c r="M124" s="27"/>
      <c r="N124" s="27"/>
      <c r="O124" s="27"/>
      <c r="P124" s="27"/>
      <c r="Q124" s="1"/>
    </row>
    <row r="125" spans="1:17" ht="12.75" x14ac:dyDescent="0.2">
      <c r="A125" s="2">
        <v>20</v>
      </c>
      <c r="B125" s="27">
        <v>1.2277396219534298E-2</v>
      </c>
      <c r="C125" s="27">
        <v>1.8431289126603093E-2</v>
      </c>
      <c r="D125" s="27">
        <v>3.7880629672400093E-2</v>
      </c>
      <c r="E125" s="27">
        <v>3.2015437914058018E-2</v>
      </c>
      <c r="F125" s="27">
        <v>2.1789339330213313E-2</v>
      </c>
      <c r="G125" s="27">
        <v>1.8431289126603093E-2</v>
      </c>
      <c r="H125" s="27">
        <v>3.7880629672400093E-2</v>
      </c>
      <c r="I125" s="27">
        <v>4.0326992037926224E-2</v>
      </c>
      <c r="J125" s="27">
        <v>3.0875828116452793E-2</v>
      </c>
      <c r="K125" s="27">
        <v>2.2625053181790457E-2</v>
      </c>
      <c r="L125" s="27">
        <v>-1</v>
      </c>
      <c r="M125" s="27"/>
      <c r="N125" s="27"/>
      <c r="O125" s="27"/>
      <c r="P125" s="27"/>
      <c r="Q125" s="1"/>
    </row>
    <row r="126" spans="1:17" ht="12.75" x14ac:dyDescent="0.2">
      <c r="A126" s="2">
        <v>21</v>
      </c>
      <c r="B126" s="27">
        <v>7.5062298668933589E-3</v>
      </c>
      <c r="C126" s="27">
        <v>1.3371421625235436E-2</v>
      </c>
      <c r="D126" s="27">
        <v>1.7732328450738202E-2</v>
      </c>
      <c r="E126" s="27">
        <v>3.1985048319455436E-2</v>
      </c>
      <c r="F126" s="27">
        <v>3.7622318118275953E-2</v>
      </c>
      <c r="G126" s="27">
        <v>2.1895702911322843E-2</v>
      </c>
      <c r="H126" s="27">
        <v>2.7852063453473373E-2</v>
      </c>
      <c r="I126" s="27">
        <v>2.3506351425271826E-2</v>
      </c>
      <c r="J126" s="27">
        <v>3.0617516562328799E-2</v>
      </c>
      <c r="K126" s="27">
        <v>3.254725581960722E-2</v>
      </c>
      <c r="L126" s="27">
        <v>-1</v>
      </c>
      <c r="M126" s="27"/>
      <c r="N126" s="27"/>
      <c r="O126" s="27"/>
      <c r="P126" s="27"/>
      <c r="Q126" s="1"/>
    </row>
    <row r="127" spans="1:17" ht="12.75" x14ac:dyDescent="0.2">
      <c r="A127" s="2">
        <v>22</v>
      </c>
      <c r="B127" s="27">
        <v>5.5612958123138576E-3</v>
      </c>
      <c r="C127" s="27">
        <v>2.718349237221163E-2</v>
      </c>
      <c r="D127" s="27">
        <v>1.6607913450434626E-2</v>
      </c>
      <c r="E127" s="27">
        <v>3.2532061022305721E-2</v>
      </c>
      <c r="F127" s="27">
        <v>3.0009724670272783E-2</v>
      </c>
      <c r="G127" s="27">
        <v>1.9449340545797143E-2</v>
      </c>
      <c r="H127" s="27">
        <v>2.5785571020482557E-2</v>
      </c>
      <c r="I127" s="27">
        <v>2.5770376223181051E-2</v>
      </c>
      <c r="J127" s="27">
        <v>3.5358293320367017E-2</v>
      </c>
      <c r="K127" s="27">
        <v>2.6043882574606266E-2</v>
      </c>
      <c r="L127" s="27">
        <v>-1</v>
      </c>
      <c r="M127" s="27"/>
      <c r="N127" s="27"/>
      <c r="O127" s="27"/>
      <c r="P127" s="27"/>
      <c r="Q127" s="1"/>
    </row>
    <row r="128" spans="1:17" ht="12.75" x14ac:dyDescent="0.2">
      <c r="A128" s="2">
        <v>23</v>
      </c>
      <c r="B128" s="27">
        <v>1.2642071354767965E-2</v>
      </c>
      <c r="C128" s="27">
        <v>1.4115966693004129E-2</v>
      </c>
      <c r="D128" s="27">
        <v>5.7740229745333414E-3</v>
      </c>
      <c r="E128" s="27">
        <v>3.9050629064608038E-2</v>
      </c>
      <c r="F128" s="27">
        <v>7.8830608399683685E-2</v>
      </c>
      <c r="G128" s="27">
        <v>1.5042849328389724E-2</v>
      </c>
      <c r="H128" s="27">
        <v>1.8203367167081822E-2</v>
      </c>
      <c r="I128" s="27">
        <v>2.3217650276545109E-2</v>
      </c>
      <c r="J128" s="27">
        <v>3.3261411292773331E-2</v>
      </c>
      <c r="K128" s="27">
        <v>2.5223363520330482E-2</v>
      </c>
      <c r="L128" s="27">
        <v>-1</v>
      </c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3" priority="4" operator="equal">
      <formula>$H$2</formula>
    </cfRule>
  </conditionalFormatting>
  <conditionalFormatting sqref="B106:Q106 A106:A151">
    <cfRule type="expression" dxfId="2" priority="1" stopIfTrue="1">
      <formula>A106=SMALL($B106:$C106,1)</formula>
    </cfRule>
    <cfRule type="expression" dxfId="1" priority="2" stopIfTrue="1">
      <formula>A106=SMALL($B106:$C106,2)</formula>
    </cfRule>
    <cfRule type="expression" dxfId="0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D8278-E94F-4962-A8F9-2F6F05757466}">
  <dimension ref="A1:Q1178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Lucas Bessas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12</v>
      </c>
      <c r="C2" s="10"/>
      <c r="D2" s="10"/>
      <c r="E2" s="10"/>
      <c r="F2" s="10"/>
      <c r="G2" s="10"/>
      <c r="H2" s="5" t="s">
        <v>2</v>
      </c>
      <c r="I2" s="29">
        <f>AVERAGE(J53:J97)</f>
        <v>1.0266704354366548E-2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31</v>
      </c>
      <c r="C3" s="10"/>
      <c r="D3" s="10"/>
      <c r="E3" s="10"/>
      <c r="F3" s="10"/>
      <c r="G3" s="10"/>
      <c r="H3" s="5" t="s">
        <v>3</v>
      </c>
      <c r="I3" s="29">
        <f>LARGE(J53:J97,2)</f>
        <v>3.1573828766893575E-2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17</v>
      </c>
      <c r="C4" s="10"/>
      <c r="D4" s="10"/>
      <c r="E4" s="10"/>
      <c r="F4" s="10"/>
      <c r="G4" s="10"/>
      <c r="H4" s="5" t="s">
        <v>4</v>
      </c>
      <c r="I4" s="29">
        <f>SMALL(J53:J97,1)</f>
        <v>1.0228377879874715E-3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15</v>
      </c>
      <c r="C5" s="10"/>
      <c r="D5" s="10"/>
      <c r="E5" s="10"/>
      <c r="F5" s="10"/>
      <c r="G5" s="10"/>
      <c r="H5" s="14" t="s">
        <v>5</v>
      </c>
      <c r="I5" s="29">
        <f>_xlfn.STDEV.S(J53:J97)</f>
        <v>9.0975376038410112E-3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13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10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16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18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9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19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21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14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27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22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20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25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/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3'!$B$106:$AT$106,0)</f>
        <v>1</v>
      </c>
      <c r="K50" s="17" t="e">
        <f>MATCH(K52,'ETAPA 3'!$B$106:$AT$106,0)</f>
        <v>#N/A</v>
      </c>
      <c r="L50" s="17" t="e">
        <f>MATCH(L52,'ETAPA 3'!$B$106:$AT$106,0)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3'!$B$107:$B$147)</f>
        <v>29</v>
      </c>
      <c r="K51" s="23">
        <f>COUNTA('ETAPA 3'!$B$107:$B$147)</f>
        <v>29</v>
      </c>
      <c r="L51" s="23">
        <f>COUNTA('ETAPA 3'!$B$107:$B$147)</f>
        <v>29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Lucas Bessas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3'!$B$106:$AT$171,$I53+1,J$50)=0,"",INDEX('ETAPA 3'!$B$106:$AT$171,$I53+1,J$50))</f>
        <v>3.1573828766893575E-2</v>
      </c>
      <c r="K53" s="28" t="e" cm="1">
        <f t="array" ref="K53">IF(INDEX('ETAPA 3'!$B$106:$AT$171,$I53+1,K$50)=0,"",INDEX('ETAPA 3'!$B$106:$AT$171,$I53+1,K$50))</f>
        <v>#N/A</v>
      </c>
      <c r="L53" s="28" t="e" cm="1">
        <f t="array" ref="L53">IF(INDEX('ETAPA 3'!$B$106:$AT$171,$I53+1,L$50)=0,"",INDEX('ETAPA 3'!$B$106:$AT$171,$I53+1,L$50))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3'!$B$106:$AT$171,$I54+1,J$50)=0,"",INDEX('ETAPA 3'!$B$106:$AT$171,$I54+1,J$50))</f>
        <v>2.0758576746369575E-2</v>
      </c>
      <c r="K54" s="28" t="e" cm="1">
        <f t="array" ref="K54">IF(INDEX('ETAPA 3'!$B$106:$AT$171,$I54+1,K$50)=0,"",INDEX('ETAPA 3'!$B$106:$AT$171,$I54+1,K$50))</f>
        <v>#N/A</v>
      </c>
      <c r="L54" s="28" t="e" cm="1">
        <f t="array" ref="L54">IF(INDEX('ETAPA 3'!$B$106:$AT$171,$I54+1,L$50)=0,"",INDEX('ETAPA 3'!$B$106:$AT$171,$I54+1,L$50))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3'!$B$106:$AT$171,$I55+1,J$50)=0,"",INDEX('ETAPA 3'!$B$106:$AT$171,$I55+1,J$50))</f>
        <v>2.4883463563499599E-2</v>
      </c>
      <c r="K55" s="28" t="e" cm="1">
        <f t="array" ref="K55">IF(INDEX('ETAPA 3'!$B$106:$AT$171,$I55+1,K$50)=0,"",INDEX('ETAPA 3'!$B$106:$AT$171,$I55+1,K$50))</f>
        <v>#N/A</v>
      </c>
      <c r="L55" s="28" t="e" cm="1">
        <f t="array" ref="L55">IF(INDEX('ETAPA 3'!$B$106:$AT$171,$I55+1,L$50)=0,"",INDEX('ETAPA 3'!$B$106:$AT$171,$I55+1,L$50))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3'!$B$106:$AT$171,$I56+1,J$50)=0,"",INDEX('ETAPA 3'!$B$106:$AT$171,$I56+1,J$50))</f>
        <v>3.3569200845098776E-2</v>
      </c>
      <c r="K56" s="28" t="e" cm="1">
        <f t="array" ref="K56">IF(INDEX('ETAPA 3'!$B$106:$AT$171,$I56+1,K$50)=0,"",INDEX('ETAPA 3'!$B$106:$AT$171,$I56+1,K$50))</f>
        <v>#N/A</v>
      </c>
      <c r="L56" s="28" t="e" cm="1">
        <f t="array" ref="L56">IF(INDEX('ETAPA 3'!$B$106:$AT$171,$I56+1,L$50)=0,"",INDEX('ETAPA 3'!$B$106:$AT$171,$I56+1,L$50))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3'!$B$106:$AT$171,$I57+1,J$50)=0,"",INDEX('ETAPA 3'!$B$106:$AT$171,$I57+1,J$50))</f>
        <v>1.0479895368724654E-2</v>
      </c>
      <c r="K57" s="28" t="e" cm="1">
        <f t="array" ref="K57">IF(INDEX('ETAPA 3'!$B$106:$AT$171,$I57+1,K$50)=0,"",INDEX('ETAPA 3'!$B$106:$AT$171,$I57+1,K$50))</f>
        <v>#N/A</v>
      </c>
      <c r="L57" s="28" t="e" cm="1">
        <f t="array" ref="L57">IF(INDEX('ETAPA 3'!$B$106:$AT$171,$I57+1,L$50)=0,"",INDEX('ETAPA 3'!$B$106:$AT$171,$I57+1,L$50))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3'!$B$106:$AT$171,$I58+1,J$50)=0,"",INDEX('ETAPA 3'!$B$106:$AT$171,$I58+1,J$50))</f>
        <v>9.2055400918877144E-3</v>
      </c>
      <c r="K58" s="28" t="e" cm="1">
        <f t="array" ref="K58">IF(INDEX('ETAPA 3'!$B$106:$AT$171,$I58+1,K$50)=0,"",INDEX('ETAPA 3'!$B$106:$AT$171,$I58+1,K$50))</f>
        <v>#N/A</v>
      </c>
      <c r="L58" s="28" t="e" cm="1">
        <f t="array" ref="L58">IF(INDEX('ETAPA 3'!$B$106:$AT$171,$I58+1,L$50)=0,"",INDEX('ETAPA 3'!$B$106:$AT$171,$I58+1,L$50))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3'!$B$106:$AT$171,$I59+1,J$50)=0,"",INDEX('ETAPA 3'!$B$106:$AT$171,$I59+1,J$50))</f>
        <v>8.5851302860590773E-3</v>
      </c>
      <c r="K59" s="28" t="e" cm="1">
        <f t="array" ref="K59">IF(INDEX('ETAPA 3'!$B$106:$AT$171,$I59+1,K$50)=0,"",INDEX('ETAPA 3'!$B$106:$AT$171,$I59+1,K$50))</f>
        <v>#N/A</v>
      </c>
      <c r="L59" s="28" t="e" cm="1">
        <f t="array" ref="L59">IF(INDEX('ETAPA 3'!$B$106:$AT$171,$I59+1,L$50)=0,"",INDEX('ETAPA 3'!$B$106:$AT$171,$I59+1,L$50))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3'!$B$106:$AT$171,$I60+1,J$50)=0,"",INDEX('ETAPA 3'!$B$106:$AT$171,$I60+1,J$50))</f>
        <v>7.7132029913814446E-3</v>
      </c>
      <c r="K60" s="28" t="e" cm="1">
        <f t="array" ref="K60">IF(INDEX('ETAPA 3'!$B$106:$AT$171,$I60+1,K$50)=0,"",INDEX('ETAPA 3'!$B$106:$AT$171,$I60+1,K$50))</f>
        <v>#N/A</v>
      </c>
      <c r="L60" s="28" t="e" cm="1">
        <f t="array" ref="L60">IF(INDEX('ETAPA 3'!$B$106:$AT$171,$I60+1,L$50)=0,"",INDEX('ETAPA 3'!$B$106:$AT$171,$I60+1,L$50))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3'!$B$106:$AT$171,$I61+1,J$50)=0,"",INDEX('ETAPA 3'!$B$106:$AT$171,$I61+1,J$50))</f>
        <v>8.5851302860590773E-3</v>
      </c>
      <c r="K61" s="28" t="e" cm="1">
        <f t="array" ref="K61">IF(INDEX('ETAPA 3'!$B$106:$AT$171,$I61+1,K$50)=0,"",INDEX('ETAPA 3'!$B$106:$AT$171,$I61+1,K$50))</f>
        <v>#N/A</v>
      </c>
      <c r="L61" s="28" t="e" cm="1">
        <f t="array" ref="L61">IF(INDEX('ETAPA 3'!$B$106:$AT$171,$I61+1,L$50)=0,"",INDEX('ETAPA 3'!$B$106:$AT$171,$I61+1,L$50))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3'!$B$106:$AT$171,$I62+1,J$50)=0,"",INDEX('ETAPA 3'!$B$106:$AT$171,$I62+1,J$50))</f>
        <v>5.7681344109461316E-3</v>
      </c>
      <c r="K62" s="28" t="e" cm="1">
        <f t="array" ref="K62">IF(INDEX('ETAPA 3'!$B$106:$AT$171,$I62+1,K$50)=0,"",INDEX('ETAPA 3'!$B$106:$AT$171,$I62+1,K$50))</f>
        <v>#N/A</v>
      </c>
      <c r="L62" s="28" t="e" cm="1">
        <f t="array" ref="L62">IF(INDEX('ETAPA 3'!$B$106:$AT$171,$I62+1,L$50)=0,"",INDEX('ETAPA 3'!$B$106:$AT$171,$I62+1,L$50))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3'!$B$106:$AT$171,$I63+1,J$50)=0,"",INDEX('ETAPA 3'!$B$106:$AT$171,$I63+1,J$50))</f>
        <v>5.8855092390755169E-3</v>
      </c>
      <c r="K63" s="28" t="e" cm="1">
        <f t="array" ref="K63">IF(INDEX('ETAPA 3'!$B$106:$AT$171,$I63+1,K$50)=0,"",INDEX('ETAPA 3'!$B$106:$AT$171,$I63+1,K$50))</f>
        <v>#N/A</v>
      </c>
      <c r="L63" s="28" t="e" cm="1">
        <f t="array" ref="L63">IF(INDEX('ETAPA 3'!$B$106:$AT$171,$I63+1,L$50)=0,"",INDEX('ETAPA 3'!$B$106:$AT$171,$I63+1,L$50))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3'!$B$106:$AT$171,$I64+1,J$50)=0,"",INDEX('ETAPA 3'!$B$106:$AT$171,$I64+1,J$50))</f>
        <v>5.4327777591467886E-3</v>
      </c>
      <c r="K64" s="28" t="e" cm="1">
        <f t="array" ref="K64">IF(INDEX('ETAPA 3'!$B$106:$AT$171,$I64+1,K$50)=0,"",INDEX('ETAPA 3'!$B$106:$AT$171,$I64+1,K$50))</f>
        <v>#N/A</v>
      </c>
      <c r="L64" s="28" t="e" cm="1">
        <f t="array" ref="L64">IF(INDEX('ETAPA 3'!$B$106:$AT$171,$I64+1,L$50)=0,"",INDEX('ETAPA 3'!$B$106:$AT$171,$I64+1,L$50))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3'!$B$106:$AT$171,$I65+1,J$50)=0,"",INDEX('ETAPA 3'!$B$106:$AT$171,$I65+1,J$50))</f>
        <v>6.8915791944732336E-3</v>
      </c>
      <c r="K65" s="28" t="e" cm="1">
        <f t="array" ref="K65">IF(INDEX('ETAPA 3'!$B$106:$AT$171,$I65+1,K$50)=0,"",INDEX('ETAPA 3'!$B$106:$AT$171,$I65+1,K$50))</f>
        <v>#N/A</v>
      </c>
      <c r="L65" s="28" t="e" cm="1">
        <f t="array" ref="L65">IF(INDEX('ETAPA 3'!$B$106:$AT$171,$I65+1,L$50)=0,"",INDEX('ETAPA 3'!$B$106:$AT$171,$I65+1,L$50))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3'!$B$106:$AT$171,$I66+1,J$50)=0,"",INDEX('ETAPA 3'!$B$106:$AT$171,$I66+1,J$50))</f>
        <v>5.0974211073476017E-3</v>
      </c>
      <c r="K66" s="28" t="e" cm="1">
        <f t="array" ref="K66">IF(INDEX('ETAPA 3'!$B$106:$AT$171,$I66+1,K$50)=0,"",INDEX('ETAPA 3'!$B$106:$AT$171,$I66+1,K$50))</f>
        <v>#N/A</v>
      </c>
      <c r="L66" s="28" t="e" cm="1">
        <f t="array" ref="L66">IF(INDEX('ETAPA 3'!$B$106:$AT$171,$I66+1,L$50)=0,"",INDEX('ETAPA 3'!$B$106:$AT$171,$I66+1,L$50))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3'!$B$106:$AT$171,$I67+1,J$50)=0,"",INDEX('ETAPA 3'!$B$106:$AT$171,$I67+1,J$50))</f>
        <v>6.8077400315235152E-3</v>
      </c>
      <c r="K67" s="28" t="e" cm="1">
        <f t="array" ref="K67">IF(INDEX('ETAPA 3'!$B$106:$AT$171,$I67+1,K$50)=0,"",INDEX('ETAPA 3'!$B$106:$AT$171,$I67+1,K$50))</f>
        <v>#N/A</v>
      </c>
      <c r="L67" s="28" t="e" cm="1">
        <f t="array" ref="L67">IF(INDEX('ETAPA 3'!$B$106:$AT$171,$I67+1,L$50)=0,"",INDEX('ETAPA 3'!$B$106:$AT$171,$I67+1,L$50))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3'!$B$106:$AT$171,$I68+1,J$50)=0,"",INDEX('ETAPA 3'!$B$106:$AT$171,$I68+1,J$50))</f>
        <v>9.775646399946299E-3</v>
      </c>
      <c r="K68" s="28" t="e" cm="1">
        <f t="array" ref="K68">IF(INDEX('ETAPA 3'!$B$106:$AT$171,$I68+1,K$50)=0,"",INDEX('ETAPA 3'!$B$106:$AT$171,$I68+1,K$50))</f>
        <v>#N/A</v>
      </c>
      <c r="L68" s="28" t="e" cm="1">
        <f t="array" ref="L68">IF(INDEX('ETAPA 3'!$B$106:$AT$171,$I68+1,L$50)=0,"",INDEX('ETAPA 3'!$B$106:$AT$171,$I68+1,L$50))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3'!$B$106:$AT$171,$I69+1,J$50)=0,"",INDEX('ETAPA 3'!$B$106:$AT$171,$I69+1,J$50))</f>
        <v>1.0228377879874715E-3</v>
      </c>
      <c r="K69" s="28" t="e" cm="1">
        <f t="array" ref="K69">IF(INDEX('ETAPA 3'!$B$106:$AT$171,$I69+1,K$50)=0,"",INDEX('ETAPA 3'!$B$106:$AT$171,$I69+1,K$50))</f>
        <v>#N/A</v>
      </c>
      <c r="L69" s="28" t="e" cm="1">
        <f t="array" ref="L69">IF(INDEX('ETAPA 3'!$B$106:$AT$171,$I69+1,L$50)=0,"",INDEX('ETAPA 3'!$B$106:$AT$171,$I69+1,L$50))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3'!$B$106:$AT$171,$I70+1,J$50)=0,"",INDEX('ETAPA 3'!$B$106:$AT$171,$I70+1,J$50))</f>
        <v>2.8002280425231908E-3</v>
      </c>
      <c r="K70" s="28" t="e" cm="1">
        <f t="array" ref="K70">IF(INDEX('ETAPA 3'!$B$106:$AT$171,$I70+1,K$50)=0,"",INDEX('ETAPA 3'!$B$106:$AT$171,$I70+1,K$50))</f>
        <v>#N/A</v>
      </c>
      <c r="L70" s="28" t="e" cm="1">
        <f t="array" ref="L70">IF(INDEX('ETAPA 3'!$B$106:$AT$171,$I70+1,L$50)=0,"",INDEX('ETAPA 3'!$B$106:$AT$171,$I70+1,L$50))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3'!$B$106:$AT$171,$I71+1,J$50)=0,"",INDEX('ETAPA 3'!$B$106:$AT$171,$I71+1,J$50))</f>
        <v>5.9693484020255493E-3</v>
      </c>
      <c r="K71" s="28" t="e" cm="1">
        <f t="array" ref="K71">IF(INDEX('ETAPA 3'!$B$106:$AT$171,$I71+1,K$50)=0,"",INDEX('ETAPA 3'!$B$106:$AT$171,$I71+1,K$50))</f>
        <v>#N/A</v>
      </c>
      <c r="L71" s="28" t="e" cm="1">
        <f t="array" ref="L71">IF(INDEX('ETAPA 3'!$B$106:$AT$171,$I71+1,L$50)=0,"",INDEX('ETAPA 3'!$B$106:$AT$171,$I71+1,L$50))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str" cm="1">
        <f t="array" ref="J72">IF(INDEX('ETAPA 3'!$B$106:$AT$171,$I72+1,J$50)=0,"",INDEX('ETAPA 3'!$B$106:$AT$171,$I72+1,J$50))</f>
        <v/>
      </c>
      <c r="K72" s="28" t="e" cm="1">
        <f t="array" ref="K72">IF(INDEX('ETAPA 3'!$B$106:$AT$171,$I72+1,K$50)=0,"",INDEX('ETAPA 3'!$B$106:$AT$171,$I72+1,K$50))</f>
        <v>#N/A</v>
      </c>
      <c r="L72" s="28" t="e" cm="1">
        <f t="array" ref="L72">IF(INDEX('ETAPA 3'!$B$106:$AT$171,$I72+1,L$50)=0,"",INDEX('ETAPA 3'!$B$106:$AT$171,$I72+1,L$50))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3'!$B$106:$AT$171,$I73+1,J$50)=0,"",INDEX('ETAPA 3'!$B$106:$AT$171,$I73+1,J$50))</f>
        <v>1.8444615848955252E-3</v>
      </c>
      <c r="K73" s="28" t="e" cm="1">
        <f t="array" ref="K73">IF(INDEX('ETAPA 3'!$B$106:$AT$171,$I73+1,K$50)=0,"",INDEX('ETAPA 3'!$B$106:$AT$171,$I73+1,K$50))</f>
        <v>#N/A</v>
      </c>
      <c r="L73" s="28" t="e" cm="1">
        <f t="array" ref="L73">IF(INDEX('ETAPA 3'!$B$106:$AT$171,$I73+1,L$50)=0,"",INDEX('ETAPA 3'!$B$106:$AT$171,$I73+1,L$50))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3'!$B$106:$AT$171,$I74+1,J$50)=0,"",INDEX('ETAPA 3'!$B$106:$AT$171,$I74+1,J$50))</f>
        <v>2.8756832891780468E-2</v>
      </c>
      <c r="K74" s="28" t="e" cm="1">
        <f t="array" ref="K74">IF(INDEX('ETAPA 3'!$B$106:$AT$171,$I74+1,K$50)=0,"",INDEX('ETAPA 3'!$B$106:$AT$171,$I74+1,K$50))</f>
        <v>#N/A</v>
      </c>
      <c r="L74" s="28" t="e" cm="1">
        <f t="array" ref="L74">IF(INDEX('ETAPA 3'!$B$106:$AT$171,$I74+1,L$50)=0,"",INDEX('ETAPA 3'!$B$106:$AT$171,$I74+1,L$50))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3'!$B$106:$AT$171,$I75+1,J$50)=0,"",INDEX('ETAPA 3'!$B$106:$AT$171,$I75+1,J$50))</f>
        <v>8.0653274757703855E-3</v>
      </c>
      <c r="K75" s="28" t="e" cm="1">
        <f t="array" ref="K75">IF(INDEX('ETAPA 3'!$B$106:$AT$171,$I75+1,K$50)=0,"",INDEX('ETAPA 3'!$B$106:$AT$171,$I75+1,K$50))</f>
        <v>#N/A</v>
      </c>
      <c r="L75" s="28" t="e" cm="1">
        <f t="array" ref="L75">IF(INDEX('ETAPA 3'!$B$106:$AT$171,$I75+1,L$50)=0,"",INDEX('ETAPA 3'!$B$106:$AT$171,$I75+1,L$50))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3'!$B$106:$AT$171,$I76+1,J$50)=0,"",INDEX('ETAPA 3'!$B$106:$AT$171,$I76+1,J$50))</f>
        <v>6.019651899795443E-3</v>
      </c>
      <c r="K76" s="28" t="e" cm="1">
        <f t="array" ref="K76">IF(INDEX('ETAPA 3'!$B$106:$AT$171,$I76+1,K$50)=0,"",INDEX('ETAPA 3'!$B$106:$AT$171,$I76+1,K$50))</f>
        <v>#N/A</v>
      </c>
      <c r="L76" s="28" t="e" cm="1">
        <f t="array" ref="L76">IF(INDEX('ETAPA 3'!$B$106:$AT$171,$I76+1,L$50)=0,"",INDEX('ETAPA 3'!$B$106:$AT$171,$I76+1,L$50))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3'!$B$106:$AT$171,$I77+1,J$50)=0,"",INDEX('ETAPA 3'!$B$106:$AT$171,$I77+1,J$50))</f>
        <v>6.3885442167744538E-3</v>
      </c>
      <c r="K77" s="28" t="e" cm="1">
        <f t="array" ref="K77">IF(INDEX('ETAPA 3'!$B$106:$AT$171,$I77+1,K$50)=0,"",INDEX('ETAPA 3'!$B$106:$AT$171,$I77+1,K$50))</f>
        <v>#N/A</v>
      </c>
      <c r="L77" s="28" t="e" cm="1">
        <f t="array" ref="L77">IF(INDEX('ETAPA 3'!$B$106:$AT$171,$I77+1,L$50)=0,"",INDEX('ETAPA 3'!$B$106:$AT$171,$I77+1,L$50))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3'!$B$106:$AT$171,$I78+1,J$50)=0,"",INDEX('ETAPA 3'!$B$106:$AT$171,$I78+1,J$50))</f>
        <v>6.1705623931051241E-3</v>
      </c>
      <c r="K78" s="28" t="e" cm="1">
        <f t="array" ref="K78">IF(INDEX('ETAPA 3'!$B$106:$AT$171,$I78+1,K$50)=0,"",INDEX('ETAPA 3'!$B$106:$AT$171,$I78+1,K$50))</f>
        <v>#N/A</v>
      </c>
      <c r="L78" s="28" t="e" cm="1">
        <f t="array" ref="L78">IF(INDEX('ETAPA 3'!$B$106:$AT$171,$I78+1,L$50)=0,"",INDEX('ETAPA 3'!$B$106:$AT$171,$I78+1,L$50))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3'!$B$106:$AT$171,$I79+1,J$50)=0,"",INDEX('ETAPA 3'!$B$106:$AT$171,$I79+1,J$50))</f>
        <v>3.0182098661928349E-3</v>
      </c>
      <c r="K79" s="28" t="e" cm="1">
        <f t="array" ref="K79">IF(INDEX('ETAPA 3'!$B$106:$AT$171,$I79+1,K$50)=0,"",INDEX('ETAPA 3'!$B$106:$AT$171,$I79+1,K$50))</f>
        <v>#N/A</v>
      </c>
      <c r="L79" s="28" t="e" cm="1">
        <f t="array" ref="L79">IF(INDEX('ETAPA 3'!$B$106:$AT$171,$I79+1,L$50)=0,"",INDEX('ETAPA 3'!$B$106:$AT$171,$I79+1,L$50))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cm="1">
        <f t="array" ref="J80">IF(INDEX('ETAPA 3'!$B$106:$AT$171,$I80+1,J$50)=0,"",INDEX('ETAPA 3'!$B$106:$AT$171,$I80+1,J$50))</f>
        <v>1.1569804487072401E-3</v>
      </c>
      <c r="K80" s="28" t="e" cm="1">
        <f t="array" ref="K80">IF(INDEX('ETAPA 3'!$B$106:$AT$171,$I80+1,K$50)=0,"",INDEX('ETAPA 3'!$B$106:$AT$171,$I80+1,K$50))</f>
        <v>#N/A</v>
      </c>
      <c r="L80" s="28" t="e" cm="1">
        <f t="array" ref="L80">IF(INDEX('ETAPA 3'!$B$106:$AT$171,$I80+1,L$50)=0,"",INDEX('ETAPA 3'!$B$106:$AT$171,$I80+1,L$50))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cm="1">
        <f t="array" ref="J81">IF(INDEX('ETAPA 3'!$B$106:$AT$171,$I81+1,J$50)=0,"",INDEX('ETAPA 3'!$B$106:$AT$171,$I81+1,J$50))</f>
        <v>1.5241959824273069E-2</v>
      </c>
      <c r="K81" s="28" t="e" cm="1">
        <f t="array" ref="K81">IF(INDEX('ETAPA 3'!$B$106:$AT$171,$I81+1,K$50)=0,"",INDEX('ETAPA 3'!$B$106:$AT$171,$I81+1,K$50))</f>
        <v>#N/A</v>
      </c>
      <c r="L81" s="28" t="e" cm="1">
        <f t="array" ref="L81">IF(INDEX('ETAPA 3'!$B$106:$AT$171,$I81+1,L$50)=0,"",INDEX('ETAPA 3'!$B$106:$AT$171,$I81+1,L$50))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3'!$B$106:$AT$171,$I82+1,J$50)=0,"",INDEX('ETAPA 3'!$B$106:$AT$171,$I82+1,J$50))</f>
        <v/>
      </c>
      <c r="K82" s="28" t="e" cm="1">
        <f t="array" ref="K82">IF(INDEX('ETAPA 3'!$B$106:$AT$171,$I82+1,K$50)=0,"",INDEX('ETAPA 3'!$B$106:$AT$171,$I82+1,K$50))</f>
        <v>#N/A</v>
      </c>
      <c r="L82" s="28" t="e" cm="1">
        <f t="array" ref="L82">IF(INDEX('ETAPA 3'!$B$106:$AT$171,$I82+1,L$50)=0,"",INDEX('ETAPA 3'!$B$106:$AT$171,$I82+1,L$50))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3'!$B$106:$AT$171,$I83+1,J$50)=0,"",INDEX('ETAPA 3'!$B$106:$AT$171,$I83+1,J$50))</f>
        <v/>
      </c>
      <c r="K83" s="28" t="e" cm="1">
        <f t="array" ref="K83">IF(INDEX('ETAPA 3'!$B$106:$AT$171,$I83+1,K$50)=0,"",INDEX('ETAPA 3'!$B$106:$AT$171,$I83+1,K$50))</f>
        <v>#N/A</v>
      </c>
      <c r="L83" s="28" t="e" cm="1">
        <f t="array" ref="L83">IF(INDEX('ETAPA 3'!$B$106:$AT$171,$I83+1,L$50)=0,"",INDEX('ETAPA 3'!$B$106:$AT$171,$I83+1,L$50))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3'!$B$106:$AT$171,$I84+1,J$50)=0,"",INDEX('ETAPA 3'!$B$106:$AT$171,$I84+1,J$50))</f>
        <v/>
      </c>
      <c r="K84" s="28" t="e" cm="1">
        <f t="array" ref="K84">IF(INDEX('ETAPA 3'!$B$106:$AT$171,$I84+1,K$50)=0,"",INDEX('ETAPA 3'!$B$106:$AT$171,$I84+1,K$50))</f>
        <v>#N/A</v>
      </c>
      <c r="L84" s="28" t="e" cm="1">
        <f t="array" ref="L84">IF(INDEX('ETAPA 3'!$B$106:$AT$171,$I84+1,L$50)=0,"",INDEX('ETAPA 3'!$B$106:$AT$171,$I84+1,L$50))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3'!$B$106:$AT$171,$I85+1,J$50)=0,"",INDEX('ETAPA 3'!$B$106:$AT$171,$I85+1,J$50))</f>
        <v/>
      </c>
      <c r="K85" s="28" t="e" cm="1">
        <f t="array" ref="K85">IF(INDEX('ETAPA 3'!$B$106:$AT$171,$I85+1,K$50)=0,"",INDEX('ETAPA 3'!$B$106:$AT$171,$I85+1,K$50))</f>
        <v>#N/A</v>
      </c>
      <c r="L85" s="28" t="e" cm="1">
        <f t="array" ref="L85">IF(INDEX('ETAPA 3'!$B$106:$AT$171,$I85+1,L$50)=0,"",INDEX('ETAPA 3'!$B$106:$AT$171,$I85+1,L$50))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3'!$B$106:$AT$171,$I86+1,J$50)=0,"",INDEX('ETAPA 3'!$B$106:$AT$171,$I86+1,J$50))</f>
        <v/>
      </c>
      <c r="K86" s="28" t="e" cm="1">
        <f t="array" ref="K86">IF(INDEX('ETAPA 3'!$B$106:$AT$171,$I86+1,K$50)=0,"",INDEX('ETAPA 3'!$B$106:$AT$171,$I86+1,K$50))</f>
        <v>#N/A</v>
      </c>
      <c r="L86" s="28" t="e" cm="1">
        <f t="array" ref="L86">IF(INDEX('ETAPA 3'!$B$106:$AT$171,$I86+1,L$50)=0,"",INDEX('ETAPA 3'!$B$106:$AT$171,$I86+1,L$50))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3'!$B$106:$AT$171,$I87+1,J$50)=0,"",INDEX('ETAPA 3'!$B$106:$AT$171,$I87+1,J$50))</f>
        <v/>
      </c>
      <c r="K87" s="28" t="e" cm="1">
        <f t="array" ref="K87">IF(INDEX('ETAPA 3'!$B$106:$AT$171,$I87+1,K$50)=0,"",INDEX('ETAPA 3'!$B$106:$AT$171,$I87+1,K$50))</f>
        <v>#N/A</v>
      </c>
      <c r="L87" s="28" t="e" cm="1">
        <f t="array" ref="L87">IF(INDEX('ETAPA 3'!$B$106:$AT$171,$I87+1,L$50)=0,"",INDEX('ETAPA 3'!$B$106:$AT$171,$I87+1,L$50))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3'!$B$106:$AT$171,$I88+1,J$50)=0,"",INDEX('ETAPA 3'!$B$106:$AT$171,$I88+1,J$50))</f>
        <v/>
      </c>
      <c r="K88" s="28" t="e" cm="1">
        <f t="array" ref="K88">IF(INDEX('ETAPA 3'!$B$106:$AT$171,$I88+1,K$50)=0,"",INDEX('ETAPA 3'!$B$106:$AT$171,$I88+1,K$50))</f>
        <v>#N/A</v>
      </c>
      <c r="L88" s="28" t="e" cm="1">
        <f t="array" ref="L88">IF(INDEX('ETAPA 3'!$B$106:$AT$171,$I88+1,L$50)=0,"",INDEX('ETAPA 3'!$B$106:$AT$171,$I88+1,L$50))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3'!$B$106:$AT$171,$I89+1,J$50)=0,"",INDEX('ETAPA 3'!$B$106:$AT$171,$I89+1,J$50))</f>
        <v/>
      </c>
      <c r="K89" s="28" t="e" cm="1">
        <f t="array" ref="K89">IF(INDEX('ETAPA 3'!$B$106:$AT$171,$I89+1,K$50)=0,"",INDEX('ETAPA 3'!$B$106:$AT$171,$I89+1,K$50))</f>
        <v>#N/A</v>
      </c>
      <c r="L89" s="28" t="e" cm="1">
        <f t="array" ref="L89">IF(INDEX('ETAPA 3'!$B$106:$AT$171,$I89+1,L$50)=0,"",INDEX('ETAPA 3'!$B$106:$AT$171,$I89+1,L$50))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3'!$B$106:$AT$171,$I90+1,J$50)=0,"",INDEX('ETAPA 3'!$B$106:$AT$171,$I90+1,J$50))</f>
        <v/>
      </c>
      <c r="K90" s="28" t="e" cm="1">
        <f t="array" ref="K90">IF(INDEX('ETAPA 3'!$B$106:$AT$171,$I90+1,K$50)=0,"",INDEX('ETAPA 3'!$B$106:$AT$171,$I90+1,K$50))</f>
        <v>#N/A</v>
      </c>
      <c r="L90" s="28" t="e" cm="1">
        <f t="array" ref="L90">IF(INDEX('ETAPA 3'!$B$106:$AT$171,$I90+1,L$50)=0,"",INDEX('ETAPA 3'!$B$106:$AT$171,$I90+1,L$50))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3'!$B$106:$AT$171,$I91+1,J$50)=0,"",INDEX('ETAPA 3'!$B$106:$AT$171,$I91+1,J$50))</f>
        <v/>
      </c>
      <c r="K91" s="28" t="e" cm="1">
        <f t="array" ref="K91">IF(INDEX('ETAPA 3'!$B$106:$AT$171,$I91+1,K$50)=0,"",INDEX('ETAPA 3'!$B$106:$AT$171,$I91+1,K$50))</f>
        <v>#N/A</v>
      </c>
      <c r="L91" s="28" t="e" cm="1">
        <f t="array" ref="L91">IF(INDEX('ETAPA 3'!$B$106:$AT$171,$I91+1,L$50)=0,"",INDEX('ETAPA 3'!$B$106:$AT$171,$I91+1,L$50))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3'!$B$106:$AT$171,$I92+1,J$50)=0,"",INDEX('ETAPA 3'!$B$106:$AT$171,$I92+1,J$50))</f>
        <v/>
      </c>
      <c r="K92" s="28" t="e" cm="1">
        <f t="array" ref="K92">IF(INDEX('ETAPA 3'!$B$106:$AT$171,$I92+1,K$50)=0,"",INDEX('ETAPA 3'!$B$106:$AT$171,$I92+1,K$50))</f>
        <v>#N/A</v>
      </c>
      <c r="L92" s="28" t="e" cm="1">
        <f t="array" ref="L92">IF(INDEX('ETAPA 3'!$B$106:$AT$171,$I92+1,L$50)=0,"",INDEX('ETAPA 3'!$B$106:$AT$171,$I92+1,L$50))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3'!$B$106:$AT$171,$I93+1,J$50)=0,"",INDEX('ETAPA 3'!$B$106:$AT$171,$I93+1,J$50))</f>
        <v/>
      </c>
      <c r="K93" s="28" t="e" cm="1">
        <f t="array" ref="K93">IF(INDEX('ETAPA 3'!$B$106:$AT$171,$I93+1,K$50)=0,"",INDEX('ETAPA 3'!$B$106:$AT$171,$I93+1,K$50))</f>
        <v>#N/A</v>
      </c>
      <c r="L93" s="28" t="e" cm="1">
        <f t="array" ref="L93">IF(INDEX('ETAPA 3'!$B$106:$AT$171,$I93+1,L$50)=0,"",INDEX('ETAPA 3'!$B$106:$AT$171,$I93+1,L$50))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3'!$B$106:$AT$171,$I94+1,J$50)=0,"",INDEX('ETAPA 3'!$B$106:$AT$171,$I94+1,J$50))</f>
        <v/>
      </c>
      <c r="K94" s="28" t="e" cm="1">
        <f t="array" ref="K94">IF(INDEX('ETAPA 3'!$B$106:$AT$171,$I94+1,K$50)=0,"",INDEX('ETAPA 3'!$B$106:$AT$171,$I94+1,K$50))</f>
        <v>#N/A</v>
      </c>
      <c r="L94" s="28" t="e" cm="1">
        <f t="array" ref="L94">IF(INDEX('ETAPA 3'!$B$106:$AT$171,$I94+1,L$50)=0,"",INDEX('ETAPA 3'!$B$106:$AT$171,$I94+1,L$50))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3'!$B$106:$AT$171,$I95+1,J$50)=0,"",INDEX('ETAPA 3'!$B$106:$AT$171,$I95+1,J$50))</f>
        <v/>
      </c>
      <c r="K95" s="28" t="e" cm="1">
        <f t="array" ref="K95">IF(INDEX('ETAPA 3'!$B$106:$AT$171,$I95+1,K$50)=0,"",INDEX('ETAPA 3'!$B$106:$AT$171,$I95+1,K$50))</f>
        <v>#N/A</v>
      </c>
      <c r="L95" s="28" t="e" cm="1">
        <f t="array" ref="L95">IF(INDEX('ETAPA 3'!$B$106:$AT$171,$I95+1,L$50)=0,"",INDEX('ETAPA 3'!$B$106:$AT$171,$I95+1,L$50))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3'!$B$106:$AT$171,$I96+1,J$50)=0,"",INDEX('ETAPA 3'!$B$106:$AT$171,$I96+1,J$50))</f>
        <v/>
      </c>
      <c r="K96" s="28" t="e" cm="1">
        <f t="array" ref="K96">IF(INDEX('ETAPA 3'!$B$106:$AT$171,$I96+1,K$50)=0,"",INDEX('ETAPA 3'!$B$106:$AT$171,$I96+1,K$50))</f>
        <v>#N/A</v>
      </c>
      <c r="L96" s="28" t="e" cm="1">
        <f t="array" ref="L96">IF(INDEX('ETAPA 3'!$B$106:$AT$171,$I96+1,L$50)=0,"",INDEX('ETAPA 3'!$B$106:$AT$171,$I96+1,L$50))</f>
        <v>#N/A</v>
      </c>
    </row>
    <row r="97" spans="1:17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3'!$B$106:$AT$171,$I97+1,J$50)=0,"",INDEX('ETAPA 3'!$B$106:$AT$171,$I97+1,J$50))</f>
        <v/>
      </c>
      <c r="K97" s="28" t="e" cm="1">
        <f t="array" ref="K97">IF(INDEX('ETAPA 3'!$B$106:$AT$171,$I97+1,K$50)=0,"",INDEX('ETAPA 3'!$B$106:$AT$171,$I97+1,K$50))</f>
        <v>#N/A</v>
      </c>
      <c r="L97" s="28" t="e" cm="1">
        <f t="array" ref="L97">IF(INDEX('ETAPA 3'!$B$106:$AT$171,$I97+1,L$50)=0,"",INDEX('ETAPA 3'!$B$106:$AT$171,$I97+1,L$50))</f>
        <v>#N/A</v>
      </c>
    </row>
    <row r="98" spans="1:17" x14ac:dyDescent="0.25">
      <c r="A98"/>
      <c r="B98"/>
      <c r="C98"/>
      <c r="D98"/>
      <c r="E98"/>
      <c r="F98"/>
    </row>
    <row r="99" spans="1:17" x14ac:dyDescent="0.25">
      <c r="A99"/>
      <c r="B99"/>
      <c r="C99"/>
      <c r="D99"/>
      <c r="E99"/>
      <c r="F99"/>
    </row>
    <row r="100" spans="1:17" x14ac:dyDescent="0.25">
      <c r="A100"/>
      <c r="B100"/>
      <c r="C100"/>
      <c r="D100"/>
      <c r="E100"/>
      <c r="F100"/>
    </row>
    <row r="101" spans="1:17" x14ac:dyDescent="0.25">
      <c r="A101"/>
      <c r="B101"/>
      <c r="C101"/>
      <c r="D101"/>
      <c r="E101"/>
      <c r="F101"/>
    </row>
    <row r="102" spans="1:17" x14ac:dyDescent="0.25">
      <c r="A102"/>
      <c r="B102"/>
      <c r="C102"/>
      <c r="D102"/>
      <c r="E102"/>
      <c r="F102"/>
    </row>
    <row r="103" spans="1:17" x14ac:dyDescent="0.25">
      <c r="A103"/>
      <c r="B103"/>
      <c r="C103"/>
      <c r="D103"/>
      <c r="E103"/>
      <c r="F103"/>
    </row>
    <row r="104" spans="1:17" x14ac:dyDescent="0.25">
      <c r="A104"/>
      <c r="B104"/>
      <c r="C104"/>
      <c r="D104"/>
      <c r="E104"/>
      <c r="F104"/>
    </row>
    <row r="105" spans="1:17" ht="12.75" x14ac:dyDescent="0.2">
      <c r="A105" s="26">
        <v>6.9025462962962964E-4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</row>
    <row r="106" spans="1:17" ht="30" x14ac:dyDescent="0.2">
      <c r="A106" s="4" t="s">
        <v>7</v>
      </c>
      <c r="B106" s="3" t="s">
        <v>12</v>
      </c>
      <c r="C106" s="3" t="s">
        <v>31</v>
      </c>
      <c r="D106" s="3" t="s">
        <v>17</v>
      </c>
      <c r="E106" s="3" t="s">
        <v>15</v>
      </c>
      <c r="F106" s="3" t="s">
        <v>13</v>
      </c>
      <c r="G106" s="3" t="s">
        <v>10</v>
      </c>
      <c r="H106" s="3" t="s">
        <v>16</v>
      </c>
      <c r="I106" s="3" t="s">
        <v>18</v>
      </c>
      <c r="J106" s="3" t="s">
        <v>9</v>
      </c>
      <c r="K106" s="3" t="s">
        <v>19</v>
      </c>
      <c r="L106" s="3" t="s">
        <v>21</v>
      </c>
      <c r="M106" s="3" t="s">
        <v>14</v>
      </c>
      <c r="N106" s="3" t="s">
        <v>27</v>
      </c>
      <c r="O106" s="3" t="s">
        <v>22</v>
      </c>
      <c r="P106" s="3" t="s">
        <v>20</v>
      </c>
      <c r="Q106" s="3" t="s">
        <v>25</v>
      </c>
    </row>
    <row r="107" spans="1:17" ht="12.75" x14ac:dyDescent="0.2">
      <c r="A107" s="2">
        <v>2</v>
      </c>
      <c r="B107" s="27">
        <v>3.1573828766893575E-2</v>
      </c>
      <c r="C107" s="27">
        <v>5.8637110567087883E-2</v>
      </c>
      <c r="D107" s="27">
        <v>2.8270565746671604E-2</v>
      </c>
      <c r="E107" s="27">
        <v>3.7056910023810098E-2</v>
      </c>
      <c r="F107" s="27">
        <v>5.0940675408296665E-2</v>
      </c>
      <c r="G107" s="27">
        <v>6.9552969583151672E-2</v>
      </c>
      <c r="H107" s="27">
        <v>5.107481806901628E-2</v>
      </c>
      <c r="I107" s="27">
        <v>6.0263590328314236E-2</v>
      </c>
      <c r="J107" s="27">
        <v>7.1229752842147595E-2</v>
      </c>
      <c r="K107" s="27">
        <v>4.4065864046413501E-2</v>
      </c>
      <c r="L107" s="27">
        <v>9.3095006539454683E-2</v>
      </c>
      <c r="M107" s="27">
        <v>3.5899929575103171E-2</v>
      </c>
      <c r="N107" s="27">
        <v>5.4679902075857607E-2</v>
      </c>
      <c r="O107" s="27">
        <v>7.7987189375901225E-2</v>
      </c>
      <c r="P107" s="27">
        <v>4.976692712699967E-2</v>
      </c>
      <c r="Q107" s="1">
        <v>5.7530433616150692E-2</v>
      </c>
    </row>
    <row r="108" spans="1:17" ht="12.75" x14ac:dyDescent="0.2">
      <c r="A108" s="2">
        <v>3</v>
      </c>
      <c r="B108" s="27">
        <v>2.0758576746369575E-2</v>
      </c>
      <c r="C108" s="27">
        <v>1.8176330527515872E-2</v>
      </c>
      <c r="D108" s="27">
        <v>2.5855997853717335E-2</v>
      </c>
      <c r="E108" s="27">
        <v>2.3592340454072904E-2</v>
      </c>
      <c r="F108" s="27">
        <v>2.4598410409470622E-2</v>
      </c>
      <c r="G108" s="27">
        <v>3.3753647003588287E-2</v>
      </c>
      <c r="H108" s="27">
        <v>3.0182098661926934E-2</v>
      </c>
      <c r="I108" s="27">
        <v>3.0249169992286898E-2</v>
      </c>
      <c r="J108" s="27">
        <v>6.0297125993494058E-2</v>
      </c>
      <c r="K108" s="27">
        <v>3.5044770113014982E-2</v>
      </c>
      <c r="L108" s="27">
        <v>5.6893255977732461E-2</v>
      </c>
      <c r="M108" s="27">
        <v>3.4759716958985998E-2</v>
      </c>
      <c r="N108" s="27">
        <v>4.6346289278647847E-2</v>
      </c>
      <c r="O108" s="27">
        <v>5.6306381837083808E-2</v>
      </c>
      <c r="P108" s="27">
        <v>3.4206378483517173E-2</v>
      </c>
      <c r="Q108" s="1">
        <v>7.9630436969717333E-2</v>
      </c>
    </row>
    <row r="109" spans="1:17" ht="12.75" x14ac:dyDescent="0.2">
      <c r="A109" s="2">
        <v>4</v>
      </c>
      <c r="B109" s="27">
        <v>2.4883463563499599E-2</v>
      </c>
      <c r="C109" s="27">
        <v>1.406821154297576E-2</v>
      </c>
      <c r="D109" s="27">
        <v>3.0584526644085924E-2</v>
      </c>
      <c r="E109" s="27">
        <v>2.5436802038968431E-2</v>
      </c>
      <c r="F109" s="27">
        <v>1.7673295549817249E-2</v>
      </c>
      <c r="G109" s="27">
        <v>2.0691505416009771E-2</v>
      </c>
      <c r="H109" s="27">
        <v>1.6600154264059728E-2</v>
      </c>
      <c r="I109" s="27">
        <v>2.3089305476374125E-2</v>
      </c>
      <c r="J109" s="27">
        <v>3.1657667929843446E-2</v>
      </c>
      <c r="K109" s="27">
        <v>3.3367986854019205E-2</v>
      </c>
      <c r="L109" s="27">
        <v>3.4759716958985998E-2</v>
      </c>
      <c r="M109" s="27">
        <v>3.0634830141855977E-2</v>
      </c>
      <c r="N109" s="27">
        <v>4.3596364733894701E-2</v>
      </c>
      <c r="O109" s="27">
        <v>4.8995606827861353E-2</v>
      </c>
      <c r="P109" s="27">
        <v>3.0265937824876653E-2</v>
      </c>
      <c r="Q109" s="1">
        <v>4.9901069787719285E-2</v>
      </c>
    </row>
    <row r="110" spans="1:17" ht="12.75" x14ac:dyDescent="0.2">
      <c r="A110" s="2">
        <v>5</v>
      </c>
      <c r="B110" s="27">
        <v>3.3569200845098776E-2</v>
      </c>
      <c r="C110" s="27">
        <v>2.0842415909319609E-2</v>
      </c>
      <c r="D110" s="27">
        <v>3.8817532445756059E-2</v>
      </c>
      <c r="E110" s="27">
        <v>2.998088467084736E-2</v>
      </c>
      <c r="F110" s="27">
        <v>2.9897045507897485E-2</v>
      </c>
      <c r="G110" s="27">
        <v>2.3374358630403418E-2</v>
      </c>
      <c r="H110" s="27">
        <v>1.9232703980683323E-2</v>
      </c>
      <c r="I110" s="27">
        <v>1.7740366880177057E-2</v>
      </c>
      <c r="J110" s="27">
        <v>3.1255239947684296E-2</v>
      </c>
      <c r="K110" s="27">
        <v>2.6543478989905778E-2</v>
      </c>
      <c r="L110" s="27">
        <v>3.1322311278044107E-2</v>
      </c>
      <c r="M110" s="27">
        <v>2.3173144639323844E-2</v>
      </c>
      <c r="N110" s="27">
        <v>3.7761158992588612E-2</v>
      </c>
      <c r="O110" s="27">
        <v>4.5692343807639542E-2</v>
      </c>
      <c r="P110" s="27">
        <v>2.5487105536738323E-2</v>
      </c>
      <c r="Q110" s="1">
        <v>4.4350917200442479E-2</v>
      </c>
    </row>
    <row r="111" spans="1:17" ht="12.75" x14ac:dyDescent="0.2">
      <c r="A111" s="2">
        <v>6</v>
      </c>
      <c r="B111" s="27">
        <v>1.0479895368724654E-2</v>
      </c>
      <c r="C111" s="27">
        <v>2.0808880244139627E-2</v>
      </c>
      <c r="D111" s="27">
        <v>1.4319729031825386E-2</v>
      </c>
      <c r="E111" s="27">
        <v>1.601328012341123E-2</v>
      </c>
      <c r="F111" s="27">
        <v>1.6801368255139303E-2</v>
      </c>
      <c r="G111" s="27">
        <v>9.2726114222475675E-2</v>
      </c>
      <c r="H111" s="27">
        <v>2.012139910795134E-2</v>
      </c>
      <c r="I111" s="27">
        <v>3.2177470740131983E-2</v>
      </c>
      <c r="J111" s="27">
        <v>3.2060095912002443E-2</v>
      </c>
      <c r="K111" s="27">
        <v>1.9635131962842473E-2</v>
      </c>
      <c r="L111" s="27">
        <v>5.2147959354773801E-2</v>
      </c>
      <c r="M111" s="27">
        <v>2.0004024279821484E-2</v>
      </c>
      <c r="N111" s="27">
        <v>3.7811462490358501E-2</v>
      </c>
      <c r="O111" s="27">
        <v>4.3009490593246047E-2</v>
      </c>
      <c r="P111" s="27">
        <v>0.83644656091753589</v>
      </c>
      <c r="Q111" s="1">
        <v>4.2573526945907075E-2</v>
      </c>
    </row>
    <row r="112" spans="1:17" ht="12.75" x14ac:dyDescent="0.2">
      <c r="A112" s="2">
        <v>7</v>
      </c>
      <c r="B112" s="27">
        <v>9.2055400918877144E-3</v>
      </c>
      <c r="C112" s="27">
        <v>2.6392568496596096E-2</v>
      </c>
      <c r="D112" s="27">
        <v>2.5688319527817898E-2</v>
      </c>
      <c r="E112" s="27">
        <v>2.2821020154934743E-2</v>
      </c>
      <c r="F112" s="27">
        <v>3.1607364432073397E-2</v>
      </c>
      <c r="G112" s="27">
        <v>2.4749320902780144E-2</v>
      </c>
      <c r="H112" s="27">
        <v>1.2944766759448658E-2</v>
      </c>
      <c r="I112" s="27">
        <v>1.4906603172474039E-2</v>
      </c>
      <c r="J112" s="27">
        <v>2.2485663503135717E-2</v>
      </c>
      <c r="K112" s="27">
        <v>5.2768369160602437E-2</v>
      </c>
      <c r="L112" s="27">
        <v>3.1188168617324492E-2</v>
      </c>
      <c r="M112" s="27">
        <v>2.2703645326805046E-2</v>
      </c>
      <c r="N112" s="27">
        <v>3.6050840068412693E-2</v>
      </c>
      <c r="O112" s="27">
        <v>5.2265334182903501E-2</v>
      </c>
      <c r="P112" s="27">
        <v>0.15101110030517476</v>
      </c>
      <c r="Q112" s="1">
        <v>4.8559643180522534E-2</v>
      </c>
    </row>
    <row r="113" spans="1:17" ht="12.75" x14ac:dyDescent="0.2">
      <c r="A113" s="2">
        <v>8</v>
      </c>
      <c r="B113" s="27">
        <v>8.5851302860590773E-3</v>
      </c>
      <c r="C113" s="27">
        <v>1.0899091183473559E-2</v>
      </c>
      <c r="D113" s="27">
        <v>1.2357892618800161E-2</v>
      </c>
      <c r="E113" s="27">
        <v>2.4447499916160784E-2</v>
      </c>
      <c r="F113" s="27">
        <v>1.4873067507294058E-2</v>
      </c>
      <c r="G113" s="27">
        <v>2.2234146014286089E-2</v>
      </c>
      <c r="H113" s="27">
        <v>1.4118515040745811E-2</v>
      </c>
      <c r="I113" s="27">
        <v>1.7371474563198045E-2</v>
      </c>
      <c r="J113" s="27">
        <v>2.6761460813575264E-2</v>
      </c>
      <c r="K113" s="27">
        <v>4.1131493343170546E-2</v>
      </c>
      <c r="L113" s="27">
        <v>2.8672993728830594E-2</v>
      </c>
      <c r="M113" s="27">
        <v>1.9115329152553782E-2</v>
      </c>
      <c r="N113" s="27">
        <v>3.6671249874241335E-2</v>
      </c>
      <c r="O113" s="27">
        <v>4.5155773164760778E-2</v>
      </c>
      <c r="P113" s="27">
        <v>0.11006405312049357</v>
      </c>
      <c r="Q113" s="1">
        <v>3.4122539320567295E-2</v>
      </c>
    </row>
    <row r="114" spans="1:17" ht="12.75" x14ac:dyDescent="0.2">
      <c r="A114" s="2">
        <v>9</v>
      </c>
      <c r="B114" s="27">
        <v>7.7132029913814446E-3</v>
      </c>
      <c r="C114" s="27">
        <v>2.2049699855796585E-2</v>
      </c>
      <c r="D114" s="27">
        <v>1.8159562694925802E-2</v>
      </c>
      <c r="E114" s="27">
        <v>1.757268855427762E-2</v>
      </c>
      <c r="F114" s="27">
        <v>1.6700761259599513E-2</v>
      </c>
      <c r="G114" s="27">
        <v>3.2378684731211554E-2</v>
      </c>
      <c r="H114" s="27">
        <v>1.5627619973842148E-2</v>
      </c>
      <c r="I114" s="27">
        <v>2.4229518092491298E-2</v>
      </c>
      <c r="J114" s="27">
        <v>3.6000536570642956E-2</v>
      </c>
      <c r="K114" s="27">
        <v>2.456487474429064E-2</v>
      </c>
      <c r="L114" s="27">
        <v>3.0467151815956228E-2</v>
      </c>
      <c r="M114" s="27">
        <v>2.4866695730909844E-2</v>
      </c>
      <c r="N114" s="27">
        <v>3.4759716958985998E-2</v>
      </c>
      <c r="O114" s="27">
        <v>5.813407558938926E-2</v>
      </c>
      <c r="P114" s="27">
        <v>0.10500016767832596</v>
      </c>
      <c r="Q114" s="1">
        <v>3.3015862369630104E-2</v>
      </c>
    </row>
    <row r="115" spans="1:17" ht="12.75" x14ac:dyDescent="0.2">
      <c r="A115" s="2">
        <v>10</v>
      </c>
      <c r="B115" s="27">
        <v>8.5851302860590773E-3</v>
      </c>
      <c r="C115" s="27">
        <v>1.4789228344344183E-2</v>
      </c>
      <c r="D115" s="27">
        <v>1.1955464636641011E-2</v>
      </c>
      <c r="E115" s="27">
        <v>2.0859183741909364E-2</v>
      </c>
      <c r="F115" s="27">
        <v>3.8431872296186984E-2</v>
      </c>
      <c r="G115" s="27">
        <v>3.8264193970287387E-2</v>
      </c>
      <c r="H115" s="27">
        <v>4.2372312954827344E-2</v>
      </c>
      <c r="I115" s="27">
        <v>1.5023978000603582E-2</v>
      </c>
      <c r="J115" s="27">
        <v>4.9632784466279743E-2</v>
      </c>
      <c r="K115" s="27">
        <v>3.2881719708910497E-2</v>
      </c>
      <c r="L115" s="27">
        <v>3.0618062309265906E-2</v>
      </c>
      <c r="M115" s="27">
        <v>4.3311311579865099E-2</v>
      </c>
      <c r="N115" s="27">
        <v>5.13263355578659E-2</v>
      </c>
      <c r="O115" s="27">
        <v>5.2265334182903501E-2</v>
      </c>
      <c r="P115" s="27">
        <v>0.10550320265602474</v>
      </c>
      <c r="Q115" s="1">
        <v>3.0852811965525306E-2</v>
      </c>
    </row>
    <row r="116" spans="1:17" ht="12.75" x14ac:dyDescent="0.2">
      <c r="A116" s="2">
        <v>11</v>
      </c>
      <c r="B116" s="27">
        <v>5.7681344109461316E-3</v>
      </c>
      <c r="C116" s="27">
        <v>7.6628994936113939E-3</v>
      </c>
      <c r="D116" s="27">
        <v>1.1418893993762407E-2</v>
      </c>
      <c r="E116" s="27">
        <v>1.9266239645863305E-2</v>
      </c>
      <c r="F116" s="27">
        <v>0.24769442301888056</v>
      </c>
      <c r="G116" s="27">
        <v>1.5862369630101705E-2</v>
      </c>
      <c r="H116" s="27">
        <v>2.1345450887018232E-2</v>
      </c>
      <c r="I116" s="27">
        <v>2.8002280425232222E-2</v>
      </c>
      <c r="J116" s="27">
        <v>2.3609108286662975E-2</v>
      </c>
      <c r="K116" s="27">
        <v>2.2468895670545646E-2</v>
      </c>
      <c r="L116" s="27">
        <v>3.0198866494516845E-2</v>
      </c>
      <c r="M116" s="27">
        <v>2.2603038331265257E-2</v>
      </c>
      <c r="N116" s="27">
        <v>4.9968141118079089E-2</v>
      </c>
      <c r="O116" s="27">
        <v>6.5646064589691286E-2</v>
      </c>
      <c r="P116" s="27">
        <v>0.16154129917166915</v>
      </c>
      <c r="Q116" s="1">
        <v>-1</v>
      </c>
    </row>
    <row r="117" spans="1:17" ht="12.75" x14ac:dyDescent="0.2">
      <c r="A117" s="2">
        <v>12</v>
      </c>
      <c r="B117" s="27">
        <v>5.8855092390755169E-3</v>
      </c>
      <c r="C117" s="27">
        <v>3.6386196720211567E-3</v>
      </c>
      <c r="D117" s="27">
        <v>1.1586572319661844E-2</v>
      </c>
      <c r="E117" s="27">
        <v>2.1244843891478443E-2</v>
      </c>
      <c r="F117" s="27">
        <v>1.9702203293202124E-2</v>
      </c>
      <c r="G117" s="27">
        <v>1.9266239645863305E-2</v>
      </c>
      <c r="H117" s="27">
        <v>0.25834199671350477</v>
      </c>
      <c r="I117" s="27">
        <v>9.8494248633421641E-2</v>
      </c>
      <c r="J117" s="27">
        <v>1.8964418659244101E-2</v>
      </c>
      <c r="K117" s="27">
        <v>2.9947349005667534E-2</v>
      </c>
      <c r="L117" s="27">
        <v>2.976290284717803E-2</v>
      </c>
      <c r="M117" s="27">
        <v>0.78282303229484551</v>
      </c>
      <c r="N117" s="27">
        <v>6.0012072839464768E-2</v>
      </c>
      <c r="O117" s="27">
        <v>4.4937791341091132E-2</v>
      </c>
      <c r="P117" s="27">
        <v>0.16823166437506282</v>
      </c>
      <c r="Q117" s="1">
        <v>-1</v>
      </c>
    </row>
    <row r="118" spans="1:17" ht="12.75" x14ac:dyDescent="0.2">
      <c r="A118" s="2">
        <v>13</v>
      </c>
      <c r="B118" s="27">
        <v>5.4327777591467886E-3</v>
      </c>
      <c r="C118" s="27">
        <v>7.6964351587913747E-3</v>
      </c>
      <c r="D118" s="27">
        <v>1.3716087058586818E-2</v>
      </c>
      <c r="E118" s="27">
        <v>2.2066467688386653E-2</v>
      </c>
      <c r="F118" s="27">
        <v>1.1469197491532458E-2</v>
      </c>
      <c r="G118" s="27">
        <v>1.7187028404708381E-2</v>
      </c>
      <c r="H118" s="27">
        <v>1.5258727656863138E-2</v>
      </c>
      <c r="I118" s="27">
        <v>4.1869277977128562E-2</v>
      </c>
      <c r="J118" s="27">
        <v>2.1278379556658424E-2</v>
      </c>
      <c r="K118" s="27">
        <v>2.8387940574801301E-2</v>
      </c>
      <c r="L118" s="27">
        <v>2.9964116838257289E-2</v>
      </c>
      <c r="M118" s="27">
        <v>2.5973372681847035E-2</v>
      </c>
      <c r="N118" s="27">
        <v>3.4005164492437595E-2</v>
      </c>
      <c r="O118" s="27">
        <v>3.9421174418994627E-2</v>
      </c>
      <c r="P118" s="27">
        <v>0.17696770515443172</v>
      </c>
      <c r="Q118" s="1">
        <v>-1</v>
      </c>
    </row>
    <row r="119" spans="1:17" ht="12.75" x14ac:dyDescent="0.2">
      <c r="A119" s="2">
        <v>14</v>
      </c>
      <c r="B119" s="27">
        <v>6.8915791944732336E-3</v>
      </c>
      <c r="C119" s="27">
        <v>2.0490291424930352E-2</v>
      </c>
      <c r="D119" s="27">
        <v>7.7132029913814446E-3</v>
      </c>
      <c r="E119" s="27">
        <v>2.8471779737751019E-2</v>
      </c>
      <c r="F119" s="27">
        <v>1.6164190616720753E-2</v>
      </c>
      <c r="G119" s="27">
        <v>1.2575874442469491E-2</v>
      </c>
      <c r="H119" s="27">
        <v>1.2777088433549065E-2</v>
      </c>
      <c r="I119" s="27">
        <v>2.2770716657164694E-2</v>
      </c>
      <c r="J119" s="27">
        <v>1.5677923471611885E-2</v>
      </c>
      <c r="K119" s="27">
        <v>3.311646936516989E-2</v>
      </c>
      <c r="L119" s="27">
        <v>3.3317683356249468E-2</v>
      </c>
      <c r="M119" s="27">
        <v>1.8830275998524489E-2</v>
      </c>
      <c r="N119" s="27">
        <v>4.4116167544183238E-2</v>
      </c>
      <c r="O119" s="27">
        <v>4.3411918575404884E-2</v>
      </c>
      <c r="P119" s="27">
        <v>-1</v>
      </c>
      <c r="Q119" s="1">
        <v>-1</v>
      </c>
    </row>
    <row r="120" spans="1:17" ht="12.75" x14ac:dyDescent="0.2">
      <c r="A120" s="2">
        <v>15</v>
      </c>
      <c r="B120" s="27">
        <v>5.0974211073476017E-3</v>
      </c>
      <c r="C120" s="27">
        <v>1.0798484187933772E-2</v>
      </c>
      <c r="D120" s="27">
        <v>1.5409638150172662E-2</v>
      </c>
      <c r="E120" s="27">
        <v>1.6700761259599513E-2</v>
      </c>
      <c r="F120" s="27">
        <v>1.6063583621181279E-2</v>
      </c>
      <c r="G120" s="27">
        <v>2.2619806163855328E-2</v>
      </c>
      <c r="H120" s="27">
        <v>1.016130654951538E-2</v>
      </c>
      <c r="I120" s="27">
        <v>3.0131795164157038E-2</v>
      </c>
      <c r="J120" s="27">
        <v>2.2502431335725472E-2</v>
      </c>
      <c r="K120" s="27">
        <v>2.7733995103792999E-2</v>
      </c>
      <c r="L120" s="27">
        <v>3.9907441564103495E-2</v>
      </c>
      <c r="M120" s="27">
        <v>1.5057513665783407E-2</v>
      </c>
      <c r="N120" s="27">
        <v>4.0226030383312454E-2</v>
      </c>
      <c r="O120" s="27">
        <v>6.2560783393138641E-2</v>
      </c>
      <c r="P120" s="27">
        <v>-1</v>
      </c>
      <c r="Q120" s="1">
        <v>-1</v>
      </c>
    </row>
    <row r="121" spans="1:17" ht="12.75" x14ac:dyDescent="0.2">
      <c r="A121" s="2">
        <v>16</v>
      </c>
      <c r="B121" s="27">
        <v>6.8077400315235152E-3</v>
      </c>
      <c r="C121" s="27">
        <v>1.0396056205774936E-2</v>
      </c>
      <c r="D121" s="27">
        <v>2.0020792112411555E-2</v>
      </c>
      <c r="E121" s="27">
        <v>1.8981186491834012E-2</v>
      </c>
      <c r="F121" s="27">
        <v>1.8109259197156224E-2</v>
      </c>
      <c r="G121" s="27">
        <v>1.8947650826654033E-2</v>
      </c>
      <c r="H121" s="27">
        <v>1.7170260572118311E-2</v>
      </c>
      <c r="I121" s="27">
        <v>2.34078942955834E-2</v>
      </c>
      <c r="J121" s="27">
        <v>1.5812066132331656E-2</v>
      </c>
      <c r="K121" s="27">
        <v>3.5916697407693238E-2</v>
      </c>
      <c r="L121" s="27">
        <v>3.0165330829336864E-2</v>
      </c>
      <c r="M121" s="27">
        <v>1.3816694054126605E-2</v>
      </c>
      <c r="N121" s="27">
        <v>2.8404708407391215E-2</v>
      </c>
      <c r="O121" s="27">
        <v>0.48772594654414969</v>
      </c>
      <c r="P121" s="27">
        <v>-1</v>
      </c>
      <c r="Q121" s="1">
        <v>-1</v>
      </c>
    </row>
    <row r="122" spans="1:17" ht="12.75" x14ac:dyDescent="0.2">
      <c r="A122" s="2">
        <v>17</v>
      </c>
      <c r="B122" s="27">
        <v>9.775646399946299E-3</v>
      </c>
      <c r="C122" s="27">
        <v>5.1644924377074082E-3</v>
      </c>
      <c r="D122" s="27">
        <v>1.8729669002984704E-2</v>
      </c>
      <c r="E122" s="27">
        <v>2.5067909721989419E-2</v>
      </c>
      <c r="F122" s="27">
        <v>1.3045373754988288E-2</v>
      </c>
      <c r="G122" s="27">
        <v>2.0808880244139627E-2</v>
      </c>
      <c r="H122" s="27">
        <v>1.7723599047586986E-2</v>
      </c>
      <c r="I122" s="27">
        <v>1.7119957074348418E-2</v>
      </c>
      <c r="J122" s="27">
        <v>1.5812066132331656E-2</v>
      </c>
      <c r="K122" s="27">
        <v>4.0142191220362736E-2</v>
      </c>
      <c r="L122" s="27">
        <v>3.7291659680069651E-2</v>
      </c>
      <c r="M122" s="27">
        <v>1.8796740333344508E-2</v>
      </c>
      <c r="N122" s="27">
        <v>6.2124819745799517E-2</v>
      </c>
      <c r="O122" s="27">
        <v>5.2567155169522706E-2</v>
      </c>
      <c r="P122" s="27">
        <v>-1</v>
      </c>
      <c r="Q122" s="1">
        <v>-1</v>
      </c>
    </row>
    <row r="123" spans="1:17" ht="12.75" x14ac:dyDescent="0.2">
      <c r="A123" s="2">
        <v>18</v>
      </c>
      <c r="B123" s="27">
        <v>1.0228377879874715E-3</v>
      </c>
      <c r="C123" s="27">
        <v>1.0848787685703822E-2</v>
      </c>
      <c r="D123" s="27">
        <v>1.3917301049666393E-2</v>
      </c>
      <c r="E123" s="27">
        <v>2.189878936248706E-2</v>
      </c>
      <c r="F123" s="27">
        <v>1.7438545893557849E-2</v>
      </c>
      <c r="G123" s="27">
        <v>2.2435360005365664E-2</v>
      </c>
      <c r="H123" s="27">
        <v>1.4805996176934252E-2</v>
      </c>
      <c r="I123" s="27">
        <v>1.9115329152553782E-2</v>
      </c>
      <c r="J123" s="27">
        <v>1.663368992923955E-2</v>
      </c>
      <c r="K123" s="27">
        <v>2.6610550320265741E-2</v>
      </c>
      <c r="L123" s="27">
        <v>2.8270565746671604E-2</v>
      </c>
      <c r="M123" s="27">
        <v>2.5453569871558498E-2</v>
      </c>
      <c r="N123" s="27">
        <v>8.9221637211173807E-2</v>
      </c>
      <c r="O123" s="27">
        <v>5.5870418189744989E-2</v>
      </c>
      <c r="P123" s="27">
        <v>-1</v>
      </c>
      <c r="Q123" s="1">
        <v>-1</v>
      </c>
    </row>
    <row r="124" spans="1:17" ht="12.75" x14ac:dyDescent="0.2">
      <c r="A124" s="2">
        <v>19</v>
      </c>
      <c r="B124" s="27">
        <v>2.8002280425231908E-3</v>
      </c>
      <c r="C124" s="27">
        <v>6.824507864113585E-3</v>
      </c>
      <c r="D124" s="27">
        <v>1.9752506790972173E-2</v>
      </c>
      <c r="E124" s="27">
        <v>2.0825648076729538E-2</v>
      </c>
      <c r="F124" s="27">
        <v>1.0630805862034177E-2</v>
      </c>
      <c r="G124" s="27">
        <v>2.0574130587880383E-2</v>
      </c>
      <c r="H124" s="27">
        <v>1.410174720815574E-2</v>
      </c>
      <c r="I124" s="27">
        <v>2.5436802038968431E-2</v>
      </c>
      <c r="J124" s="27">
        <v>2.6794996478755245E-2</v>
      </c>
      <c r="K124" s="27">
        <v>2.8404708407391215E-2</v>
      </c>
      <c r="L124" s="27">
        <v>3.311646936516989E-2</v>
      </c>
      <c r="M124" s="27">
        <v>1.0664341527214159E-2</v>
      </c>
      <c r="N124" s="27">
        <v>6.1252892451121727E-2</v>
      </c>
      <c r="O124" s="27">
        <v>5.9441966531406182E-2</v>
      </c>
      <c r="P124" s="27">
        <v>-1</v>
      </c>
      <c r="Q124" s="1">
        <v>-1</v>
      </c>
    </row>
    <row r="125" spans="1:17" ht="12.75" x14ac:dyDescent="0.2">
      <c r="A125" s="2">
        <v>20</v>
      </c>
      <c r="B125" s="27">
        <v>5.9693484020255493E-3</v>
      </c>
      <c r="C125" s="27">
        <v>7.9479526476406871E-3</v>
      </c>
      <c r="D125" s="27">
        <v>7.1430966833228591E-3</v>
      </c>
      <c r="E125" s="27">
        <v>2.2250913846876001E-2</v>
      </c>
      <c r="F125" s="27">
        <v>9.8091820651262807E-3</v>
      </c>
      <c r="G125" s="27">
        <v>2.5185284550118963E-2</v>
      </c>
      <c r="H125" s="27">
        <v>1.1016466011603257E-2</v>
      </c>
      <c r="I125" s="27">
        <v>1.8545222844495196E-2</v>
      </c>
      <c r="J125" s="27">
        <v>1.611388711895086E-2</v>
      </c>
      <c r="K125" s="27">
        <v>2.8857439887320258E-2</v>
      </c>
      <c r="L125" s="27">
        <v>3.3720111338408305E-2</v>
      </c>
      <c r="M125" s="27">
        <v>2.255273483349552E-2</v>
      </c>
      <c r="N125" s="27">
        <v>3.179181059056322E-2</v>
      </c>
      <c r="O125" s="27">
        <v>4.7151145242965826E-2</v>
      </c>
      <c r="P125" s="27">
        <v>-1</v>
      </c>
      <c r="Q125" s="1">
        <v>-1</v>
      </c>
    </row>
    <row r="126" spans="1:17" ht="12.75" x14ac:dyDescent="0.2">
      <c r="A126" s="2">
        <v>21</v>
      </c>
      <c r="B126" s="27">
        <v>0</v>
      </c>
      <c r="C126" s="27">
        <v>1.2206982125490479E-2</v>
      </c>
      <c r="D126" s="27">
        <v>7.4683926355679248E-2</v>
      </c>
      <c r="E126" s="27">
        <v>2.5621248197458094E-2</v>
      </c>
      <c r="F126" s="27">
        <v>2.119454039370855E-2</v>
      </c>
      <c r="G126" s="27">
        <v>4.2623830443676972E-2</v>
      </c>
      <c r="H126" s="27">
        <v>1.1921928971461186E-2</v>
      </c>
      <c r="I126" s="27">
        <v>2.213353901874646E-2</v>
      </c>
      <c r="J126" s="27">
        <v>3.1020490291424743E-2</v>
      </c>
      <c r="K126" s="27">
        <v>4.5356987155840196E-2</v>
      </c>
      <c r="L126" s="27">
        <v>3.3837486166538158E-2</v>
      </c>
      <c r="M126" s="27">
        <v>1.8209866192695854E-2</v>
      </c>
      <c r="N126" s="27">
        <v>3.4541735135316359E-2</v>
      </c>
      <c r="O126" s="27">
        <v>6.9972165397900576E-2</v>
      </c>
      <c r="P126" s="27">
        <v>-1</v>
      </c>
      <c r="Q126" s="1">
        <v>-1</v>
      </c>
    </row>
    <row r="127" spans="1:17" ht="12.75" x14ac:dyDescent="0.2">
      <c r="A127" s="2">
        <v>22</v>
      </c>
      <c r="B127" s="27">
        <v>1.8444615848955252E-3</v>
      </c>
      <c r="C127" s="27">
        <v>8.0317918105904038E-3</v>
      </c>
      <c r="D127" s="27">
        <v>2.1479593547737999E-2</v>
      </c>
      <c r="E127" s="27">
        <v>2.5470337704148256E-2</v>
      </c>
      <c r="F127" s="27">
        <v>7.327542841812364E-3</v>
      </c>
      <c r="G127" s="27">
        <v>1.5828833964921723E-2</v>
      </c>
      <c r="H127" s="27">
        <v>1.2458499614339948E-2</v>
      </c>
      <c r="I127" s="27">
        <v>2.0691505416009771E-2</v>
      </c>
      <c r="J127" s="27">
        <v>1.2626177940239383E-2</v>
      </c>
      <c r="K127" s="27">
        <v>3.0299473490056635E-2</v>
      </c>
      <c r="L127" s="27">
        <v>3.6000536570642956E-2</v>
      </c>
      <c r="M127" s="27">
        <v>1.5023978000603582E-2</v>
      </c>
      <c r="N127" s="27">
        <v>3.9957745061873232E-2</v>
      </c>
      <c r="O127" s="27">
        <v>4.2389080787417412E-2</v>
      </c>
      <c r="P127" s="27">
        <v>-1</v>
      </c>
      <c r="Q127" s="1">
        <v>-1</v>
      </c>
    </row>
    <row r="128" spans="1:17" ht="12.75" x14ac:dyDescent="0.2">
      <c r="A128" s="2">
        <v>23</v>
      </c>
      <c r="B128" s="27">
        <v>2.8756832891780468E-2</v>
      </c>
      <c r="C128" s="27">
        <v>9.1552365941179777E-3</v>
      </c>
      <c r="D128" s="27">
        <v>1.1200912170092919E-2</v>
      </c>
      <c r="E128" s="27">
        <v>2.6526711157315707E-2</v>
      </c>
      <c r="F128" s="27">
        <v>6.0699553975653367E-3</v>
      </c>
      <c r="G128" s="27">
        <v>2.0775344578959645E-2</v>
      </c>
      <c r="H128" s="27">
        <v>1.2240517790670303E-2</v>
      </c>
      <c r="I128" s="27">
        <v>2.8153190918541744E-2</v>
      </c>
      <c r="J128" s="27">
        <v>2.9108957376169413E-2</v>
      </c>
      <c r="K128" s="27">
        <v>3.0567758811496013E-2</v>
      </c>
      <c r="L128" s="27">
        <v>3.8884603776116022E-2</v>
      </c>
      <c r="M128" s="27">
        <v>1.5174888493913264E-2</v>
      </c>
      <c r="N128" s="27">
        <v>3.6654482041651261E-2</v>
      </c>
      <c r="O128" s="27">
        <v>7.1565109493946788E-2</v>
      </c>
      <c r="P128" s="27">
        <v>-1</v>
      </c>
      <c r="Q128" s="1">
        <v>-1</v>
      </c>
    </row>
    <row r="129" spans="1:17" ht="12.75" x14ac:dyDescent="0.2">
      <c r="A129" s="2">
        <v>24</v>
      </c>
      <c r="B129" s="27">
        <v>8.0653274757703855E-3</v>
      </c>
      <c r="C129" s="27">
        <v>1.7220564069888207E-2</v>
      </c>
      <c r="D129" s="27">
        <v>1.8796740333344508E-2</v>
      </c>
      <c r="E129" s="27">
        <v>2.8119655253361922E-2</v>
      </c>
      <c r="F129" s="27">
        <v>3.578255474697347E-2</v>
      </c>
      <c r="G129" s="27">
        <v>2.4883463563499599E-2</v>
      </c>
      <c r="H129" s="27">
        <v>1.844461584895541E-2</v>
      </c>
      <c r="I129" s="27">
        <v>4.270766960662669E-2</v>
      </c>
      <c r="J129" s="27">
        <v>3.5614876421073881E-2</v>
      </c>
      <c r="K129" s="27">
        <v>3.2663737885240851E-2</v>
      </c>
      <c r="L129" s="27">
        <v>4.3982024883463471E-2</v>
      </c>
      <c r="M129" s="27">
        <v>1.9400382306583076E-2</v>
      </c>
      <c r="N129" s="27">
        <v>6.4572923303933771E-2</v>
      </c>
      <c r="O129" s="27">
        <v>4.4099399711593323E-2</v>
      </c>
      <c r="P129" s="27">
        <v>-1</v>
      </c>
      <c r="Q129" s="1">
        <v>-1</v>
      </c>
    </row>
    <row r="130" spans="1:17" ht="12.75" x14ac:dyDescent="0.2">
      <c r="A130" s="2">
        <v>25</v>
      </c>
      <c r="B130" s="27">
        <v>6.019651899795443E-3</v>
      </c>
      <c r="C130" s="27">
        <v>1.410174720815574E-2</v>
      </c>
      <c r="D130" s="27">
        <v>1.2458499614339948E-2</v>
      </c>
      <c r="E130" s="27">
        <v>2.6157818840336695E-2</v>
      </c>
      <c r="F130" s="27">
        <v>3.578255474697347E-2</v>
      </c>
      <c r="G130" s="27">
        <v>2.3189912471913914E-2</v>
      </c>
      <c r="H130" s="27">
        <v>4.5591736812099756E-2</v>
      </c>
      <c r="I130" s="27">
        <v>4.4602434689292106E-2</v>
      </c>
      <c r="J130" s="27">
        <v>4.0762601026191371E-2</v>
      </c>
      <c r="K130" s="27">
        <v>2.796874476005224E-2</v>
      </c>
      <c r="L130" s="27">
        <v>4.0326637378852247E-2</v>
      </c>
      <c r="M130" s="27">
        <v>1.6918743083269159E-2</v>
      </c>
      <c r="N130" s="27">
        <v>2.7616620275663143E-2</v>
      </c>
      <c r="O130" s="27">
        <v>4.7167913075555901E-2</v>
      </c>
      <c r="P130" s="27">
        <v>-1</v>
      </c>
      <c r="Q130" s="1">
        <v>-1</v>
      </c>
    </row>
    <row r="131" spans="1:17" ht="12.75" x14ac:dyDescent="0.2">
      <c r="A131" s="2">
        <v>26</v>
      </c>
      <c r="B131" s="27">
        <v>6.3885442167744538E-3</v>
      </c>
      <c r="C131" s="27">
        <v>9.775646399946299E-3</v>
      </c>
      <c r="D131" s="27">
        <v>1.042959187095476E-2</v>
      </c>
      <c r="E131" s="27">
        <v>2.3357590797813348E-2</v>
      </c>
      <c r="F131" s="27">
        <v>1.9920185116871766E-2</v>
      </c>
      <c r="G131" s="27">
        <v>2.3055769811194299E-2</v>
      </c>
      <c r="H131" s="27">
        <v>1.3967604547436129E-2</v>
      </c>
      <c r="I131" s="27">
        <v>1.9618364130252718E-2</v>
      </c>
      <c r="J131" s="27">
        <v>1.5610852141252079E-2</v>
      </c>
      <c r="K131" s="27">
        <v>2.5051141889399348E-2</v>
      </c>
      <c r="L131" s="27">
        <v>5.1644924377074866E-2</v>
      </c>
      <c r="M131" s="27">
        <v>2.2167074683926442E-2</v>
      </c>
      <c r="N131" s="27">
        <v>5.0890371910526776E-2</v>
      </c>
      <c r="O131" s="27">
        <v>7.8859116670579169E-2</v>
      </c>
      <c r="P131" s="27">
        <v>-1</v>
      </c>
      <c r="Q131" s="1">
        <v>-1</v>
      </c>
    </row>
    <row r="132" spans="1:17" ht="12.75" x14ac:dyDescent="0.2">
      <c r="A132" s="2">
        <v>27</v>
      </c>
      <c r="B132" s="27">
        <v>6.1705623931051241E-3</v>
      </c>
      <c r="C132" s="27">
        <v>1.3263355578657932E-2</v>
      </c>
      <c r="D132" s="27">
        <v>9.8427177303061046E-3</v>
      </c>
      <c r="E132" s="27">
        <v>2.8773600724370383E-2</v>
      </c>
      <c r="F132" s="27">
        <v>2.0657969750830101E-2</v>
      </c>
      <c r="G132" s="27">
        <v>1.790804520607665E-2</v>
      </c>
      <c r="H132" s="27">
        <v>2.6157818840336695E-2</v>
      </c>
      <c r="I132" s="27">
        <v>2.7985512592642151E-2</v>
      </c>
      <c r="J132" s="27">
        <v>3.3401522519199187E-2</v>
      </c>
      <c r="K132" s="27">
        <v>3.2479291726751347E-2</v>
      </c>
      <c r="L132" s="27">
        <v>3.0047956001207323E-2</v>
      </c>
      <c r="M132" s="27">
        <v>1.7086421409168752E-2</v>
      </c>
      <c r="N132" s="27">
        <v>3.4357288976826848E-2</v>
      </c>
      <c r="O132" s="27">
        <v>4.872732150642213E-2</v>
      </c>
      <c r="P132" s="27">
        <v>-1</v>
      </c>
      <c r="Q132" s="1">
        <v>-1</v>
      </c>
    </row>
    <row r="133" spans="1:17" ht="12.75" x14ac:dyDescent="0.2">
      <c r="A133" s="2">
        <v>28</v>
      </c>
      <c r="B133" s="27">
        <v>3.0182098661928349E-3</v>
      </c>
      <c r="C133" s="27">
        <v>1.0764948522753946E-2</v>
      </c>
      <c r="D133" s="27">
        <v>2.1144236895938969E-2</v>
      </c>
      <c r="E133" s="27">
        <v>2.5168516717529208E-2</v>
      </c>
      <c r="F133" s="27">
        <v>1.0043931721385523E-2</v>
      </c>
      <c r="G133" s="27">
        <v>2.3441429960763382E-2</v>
      </c>
      <c r="H133" s="27">
        <v>2.0540594922700404E-2</v>
      </c>
      <c r="I133" s="27">
        <v>2.5855997853717335E-2</v>
      </c>
      <c r="J133" s="27">
        <v>2.4984070559039388E-2</v>
      </c>
      <c r="K133" s="27">
        <v>3.2646970052651096E-2</v>
      </c>
      <c r="L133" s="27">
        <v>3.179181059056322E-2</v>
      </c>
      <c r="M133" s="27">
        <v>1.8712901170394633E-2</v>
      </c>
      <c r="N133" s="27">
        <v>3.9555317079714394E-2</v>
      </c>
      <c r="O133" s="27">
        <v>5.6842952479962412E-2</v>
      </c>
      <c r="P133" s="27">
        <v>-1</v>
      </c>
      <c r="Q133" s="1">
        <v>-1</v>
      </c>
    </row>
    <row r="134" spans="1:17" ht="12.75" x14ac:dyDescent="0.2">
      <c r="A134" s="2">
        <v>29</v>
      </c>
      <c r="B134" s="27">
        <v>1.1569804487072401E-3</v>
      </c>
      <c r="C134" s="27">
        <v>1.2810624098728889E-2</v>
      </c>
      <c r="D134" s="27">
        <v>3.1087561621784707E-2</v>
      </c>
      <c r="E134" s="27">
        <v>2.3659411784432711E-2</v>
      </c>
      <c r="F134" s="27">
        <v>1.0530198866494389E-2</v>
      </c>
      <c r="G134" s="27">
        <v>1.9500989302122861E-2</v>
      </c>
      <c r="H134" s="27">
        <v>2.3793554445152323E-2</v>
      </c>
      <c r="I134" s="27">
        <v>2.5990140514437102E-2</v>
      </c>
      <c r="J134" s="27">
        <v>4.0209262550722699E-2</v>
      </c>
      <c r="K134" s="27">
        <v>2.8991582548039869E-2</v>
      </c>
      <c r="L134" s="27">
        <v>4.7033770414836286E-2</v>
      </c>
      <c r="M134" s="27">
        <v>3.1372614775814156E-2</v>
      </c>
      <c r="N134" s="27">
        <v>3.242898822898161E-2</v>
      </c>
      <c r="O134" s="27">
        <v>-1</v>
      </c>
      <c r="P134" s="27">
        <v>-1</v>
      </c>
      <c r="Q134" s="1">
        <v>-1</v>
      </c>
    </row>
    <row r="135" spans="1:17" ht="12.75" x14ac:dyDescent="0.2">
      <c r="A135" s="2">
        <v>30</v>
      </c>
      <c r="B135" s="27">
        <v>1.5241959824273069E-2</v>
      </c>
      <c r="C135" s="27">
        <v>1.5828833964921723E-2</v>
      </c>
      <c r="D135" s="27">
        <v>2.0943022904859394E-2</v>
      </c>
      <c r="E135" s="27">
        <v>2.3357590797813348E-2</v>
      </c>
      <c r="F135" s="27">
        <v>2.3810322277742393E-2</v>
      </c>
      <c r="G135" s="27">
        <v>3.7761158992588612E-2</v>
      </c>
      <c r="H135" s="27">
        <v>1.2743552768369084E-2</v>
      </c>
      <c r="I135" s="27">
        <v>1.1687179315201631E-2</v>
      </c>
      <c r="J135" s="27">
        <v>2.0372916596800808E-2</v>
      </c>
      <c r="K135" s="27">
        <v>3.1724739260203257E-2</v>
      </c>
      <c r="L135" s="27">
        <v>-1</v>
      </c>
      <c r="M135" s="27">
        <v>-1</v>
      </c>
      <c r="N135" s="27">
        <v>-1</v>
      </c>
      <c r="O135" s="27">
        <v>-1</v>
      </c>
      <c r="P135" s="27">
        <v>-1</v>
      </c>
      <c r="Q135" s="1">
        <v>-1</v>
      </c>
    </row>
    <row r="136" spans="1:17" ht="12.75" x14ac:dyDescent="0.2">
      <c r="A136" s="2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5" priority="4" operator="equal">
      <formula>$H$2</formula>
    </cfRule>
  </conditionalFormatting>
  <conditionalFormatting sqref="B106:Q106 A106:A151">
    <cfRule type="expression" dxfId="14" priority="1" stopIfTrue="1">
      <formula>A106=SMALL($B106:$C106,1)</formula>
    </cfRule>
    <cfRule type="expression" dxfId="13" priority="2" stopIfTrue="1">
      <formula>A106=SMALL($B106:$C106,2)</formula>
    </cfRule>
    <cfRule type="expression" dxfId="12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F41AD-ACAC-439F-9005-A8BD109AF292}">
  <dimension ref="A1:R1178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Luciano Robervine</v>
      </c>
      <c r="J1" s="6" t="e">
        <f>K52</f>
        <v>#N/A</v>
      </c>
      <c r="K1" s="6" t="e">
        <f>L52</f>
        <v>#N/A</v>
      </c>
    </row>
    <row r="2" spans="1:13" x14ac:dyDescent="0.25">
      <c r="A2" s="8"/>
      <c r="B2" s="9" t="s">
        <v>9</v>
      </c>
      <c r="C2" s="10"/>
      <c r="D2" s="10"/>
      <c r="E2" s="10"/>
      <c r="F2" s="10"/>
      <c r="G2" s="10"/>
      <c r="H2" s="5" t="s">
        <v>2</v>
      </c>
      <c r="I2" s="29">
        <f>AVERAGE(J53:J97)</f>
        <v>1.3552939959006024E-2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10</v>
      </c>
      <c r="C3" s="10"/>
      <c r="D3" s="10"/>
      <c r="E3" s="10"/>
      <c r="F3" s="10"/>
      <c r="G3" s="10"/>
      <c r="H3" s="5" t="s">
        <v>3</v>
      </c>
      <c r="I3" s="29">
        <f>LARGE(J53:J97,2)</f>
        <v>2.664607952547644E-2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>
        <v>1</v>
      </c>
      <c r="B4" s="12" t="s">
        <v>11</v>
      </c>
      <c r="C4" s="10"/>
      <c r="D4" s="10"/>
      <c r="E4" s="10"/>
      <c r="F4" s="10"/>
      <c r="G4" s="10"/>
      <c r="H4" s="5" t="s">
        <v>4</v>
      </c>
      <c r="I4" s="29">
        <f>SMALL(J53:J97,1)</f>
        <v>3.0116337731031732E-3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7.6388191158595345E-3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13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14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15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16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17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18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19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20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21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22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23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24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25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/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/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/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/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2'!$B$106:$AT$106,0)</f>
        <v>3</v>
      </c>
      <c r="K50" s="17" t="e">
        <f>MATCH(K52,'ETAPA 2'!$B$106:$AT$106,0)</f>
        <v>#N/A</v>
      </c>
      <c r="L50" s="17" t="e">
        <f>MATCH(L52,'ETAPA 2'!$B$106:$AT$106,0)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2'!$B$107:$B$147)</f>
        <v>27</v>
      </c>
      <c r="K51" s="23">
        <f>COUNTA('ETAPA 2'!$B$107:$B$147)</f>
        <v>27</v>
      </c>
      <c r="L51" s="23">
        <f>COUNTA('ETAPA 2'!$B$107:$B$147)</f>
        <v>27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Luciano Robervine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2'!$B$106:$AT$171,$I53+1,J$50)=0,"",INDEX('ETAPA 2'!$B$106:$AT$171,$I53+1,J$50))</f>
        <v>3.2241297601394069E-2</v>
      </c>
      <c r="K53" s="28" t="e" cm="1">
        <f t="array" ref="K53">IF(INDEX('ETAPA 2'!$B$106:$AT$171,$I53+1,K$50)=0,"",INDEX('ETAPA 2'!$B$106:$AT$171,$I53+1,K$50))</f>
        <v>#N/A</v>
      </c>
      <c r="L53" s="28" t="e" cm="1">
        <f t="array" ref="L53">IF(INDEX('ETAPA 2'!$B$106:$AT$171,$I53+1,L$50)=0,"",INDEX('ETAPA 2'!$B$106:$AT$171,$I53+1,L$50))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2'!$B$106:$AT$171,$I54+1,J$50)=0,"",INDEX('ETAPA 2'!$B$106:$AT$171,$I54+1,J$50))</f>
        <v>1.739715347102256E-2</v>
      </c>
      <c r="K54" s="28" t="e" cm="1">
        <f t="array" ref="K54">IF(INDEX('ETAPA 2'!$B$106:$AT$171,$I54+1,K$50)=0,"",INDEX('ETAPA 2'!$B$106:$AT$171,$I54+1,K$50))</f>
        <v>#N/A</v>
      </c>
      <c r="L54" s="28" t="e" cm="1">
        <f t="array" ref="L54">IF(INDEX('ETAPA 2'!$B$106:$AT$171,$I54+1,L$50)=0,"",INDEX('ETAPA 2'!$B$106:$AT$171,$I54+1,L$50))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2'!$B$106:$AT$171,$I55+1,J$50)=0,"",INDEX('ETAPA 2'!$B$106:$AT$171,$I55+1,J$50))</f>
        <v>1.0899974011282253E-2</v>
      </c>
      <c r="K55" s="28" t="e" cm="1">
        <f t="array" ref="K55">IF(INDEX('ETAPA 2'!$B$106:$AT$171,$I55+1,K$50)=0,"",INDEX('ETAPA 2'!$B$106:$AT$171,$I55+1,K$50))</f>
        <v>#N/A</v>
      </c>
      <c r="L55" s="28" t="e" cm="1">
        <f t="array" ref="L55">IF(INDEX('ETAPA 2'!$B$106:$AT$171,$I55+1,L$50)=0,"",INDEX('ETAPA 2'!$B$106:$AT$171,$I55+1,L$50))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2'!$B$106:$AT$171,$I56+1,J$50)=0,"",INDEX('ETAPA 2'!$B$106:$AT$171,$I56+1,J$50))</f>
        <v>1.6693929341262397E-2</v>
      </c>
      <c r="K56" s="28" t="e" cm="1">
        <f t="array" ref="K56">IF(INDEX('ETAPA 2'!$B$106:$AT$171,$I56+1,K$50)=0,"",INDEX('ETAPA 2'!$B$106:$AT$171,$I56+1,K$50))</f>
        <v>#N/A</v>
      </c>
      <c r="L56" s="28" t="e" cm="1">
        <f t="array" ref="L56">IF(INDEX('ETAPA 2'!$B$106:$AT$171,$I56+1,L$50)=0,"",INDEX('ETAPA 2'!$B$106:$AT$171,$I56+1,L$50))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2'!$B$106:$AT$171,$I57+1,J$50)=0,"",INDEX('ETAPA 2'!$B$106:$AT$171,$I57+1,J$50))</f>
        <v>2.5744118141653758E-2</v>
      </c>
      <c r="K57" s="28" t="e" cm="1">
        <f t="array" ref="K57">IF(INDEX('ETAPA 2'!$B$106:$AT$171,$I57+1,K$50)=0,"",INDEX('ETAPA 2'!$B$106:$AT$171,$I57+1,K$50))</f>
        <v>#N/A</v>
      </c>
      <c r="L57" s="28" t="e" cm="1">
        <f t="array" ref="L57">IF(INDEX('ETAPA 2'!$B$106:$AT$171,$I57+1,L$50)=0,"",INDEX('ETAPA 2'!$B$106:$AT$171,$I57+1,L$50))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2'!$B$106:$AT$171,$I58+1,J$50)=0,"",INDEX('ETAPA 2'!$B$106:$AT$171,$I58+1,J$50))</f>
        <v>1.9292801125158691E-2</v>
      </c>
      <c r="K58" s="28" t="e" cm="1">
        <f t="array" ref="K58">IF(INDEX('ETAPA 2'!$B$106:$AT$171,$I58+1,K$50)=0,"",INDEX('ETAPA 2'!$B$106:$AT$171,$I58+1,K$50))</f>
        <v>#N/A</v>
      </c>
      <c r="L58" s="28" t="e" cm="1">
        <f t="array" ref="L58">IF(INDEX('ETAPA 2'!$B$106:$AT$171,$I58+1,L$50)=0,"",INDEX('ETAPA 2'!$B$106:$AT$171,$I58+1,L$50))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2'!$B$106:$AT$171,$I59+1,J$50)=0,"",INDEX('ETAPA 2'!$B$106:$AT$171,$I59+1,J$50))</f>
        <v>8.9890388760642797E-3</v>
      </c>
      <c r="K59" s="28" t="e" cm="1">
        <f t="array" ref="K59">IF(INDEX('ETAPA 2'!$B$106:$AT$171,$I59+1,K$50)=0,"",INDEX('ETAPA 2'!$B$106:$AT$171,$I59+1,K$50))</f>
        <v>#N/A</v>
      </c>
      <c r="L59" s="28" t="e" cm="1">
        <f t="array" ref="L59">IF(INDEX('ETAPA 2'!$B$106:$AT$171,$I59+1,L$50)=0,"",INDEX('ETAPA 2'!$B$106:$AT$171,$I59+1,L$50))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2'!$B$106:$AT$171,$I60+1,J$50)=0,"",INDEX('ETAPA 2'!$B$106:$AT$171,$I60+1,J$50))</f>
        <v>7.9953526057511166E-3</v>
      </c>
      <c r="K60" s="28" t="e" cm="1">
        <f t="array" ref="K60">IF(INDEX('ETAPA 2'!$B$106:$AT$171,$I60+1,K$50)=0,"",INDEX('ETAPA 2'!$B$106:$AT$171,$I60+1,K$50))</f>
        <v>#N/A</v>
      </c>
      <c r="L60" s="28" t="e" cm="1">
        <f t="array" ref="L60">IF(INDEX('ETAPA 2'!$B$106:$AT$171,$I60+1,L$50)=0,"",INDEX('ETAPA 2'!$B$106:$AT$171,$I60+1,L$50))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2'!$B$106:$AT$171,$I61+1,J$50)=0,"",INDEX('ETAPA 2'!$B$106:$AT$171,$I61+1,J$50))</f>
        <v>8.6068518490207985E-3</v>
      </c>
      <c r="K61" s="28" t="e" cm="1">
        <f t="array" ref="K61">IF(INDEX('ETAPA 2'!$B$106:$AT$171,$I61+1,K$50)=0,"",INDEX('ETAPA 2'!$B$106:$AT$171,$I61+1,K$50))</f>
        <v>#N/A</v>
      </c>
      <c r="L61" s="28" t="e" cm="1">
        <f t="array" ref="L61">IF(INDEX('ETAPA 2'!$B$106:$AT$171,$I61+1,L$50)=0,"",INDEX('ETAPA 2'!$B$106:$AT$171,$I61+1,L$50))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2'!$B$106:$AT$171,$I62+1,J$50)=0,"",INDEX('ETAPA 2'!$B$106:$AT$171,$I62+1,J$50))</f>
        <v>2.664607952547644E-2</v>
      </c>
      <c r="K62" s="28" t="e" cm="1">
        <f t="array" ref="K62">IF(INDEX('ETAPA 2'!$B$106:$AT$171,$I62+1,K$50)=0,"",INDEX('ETAPA 2'!$B$106:$AT$171,$I62+1,K$50))</f>
        <v>#N/A</v>
      </c>
      <c r="L62" s="28" t="e" cm="1">
        <f t="array" ref="L62">IF(INDEX('ETAPA 2'!$B$106:$AT$171,$I62+1,L$50)=0,"",INDEX('ETAPA 2'!$B$106:$AT$171,$I62+1,L$50))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2'!$B$106:$AT$171,$I63+1,J$50)=0,"",INDEX('ETAPA 2'!$B$106:$AT$171,$I63+1,J$50))</f>
        <v>7.5367281732988548E-3</v>
      </c>
      <c r="K63" s="28" t="e" cm="1">
        <f t="array" ref="K63">IF(INDEX('ETAPA 2'!$B$106:$AT$171,$I63+1,K$50)=0,"",INDEX('ETAPA 2'!$B$106:$AT$171,$I63+1,K$50))</f>
        <v>#N/A</v>
      </c>
      <c r="L63" s="28" t="e" cm="1">
        <f t="array" ref="L63">IF(INDEX('ETAPA 2'!$B$106:$AT$171,$I63+1,L$50)=0,"",INDEX('ETAPA 2'!$B$106:$AT$171,$I63+1,L$50))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2'!$B$106:$AT$171,$I64+1,J$50)=0,"",INDEX('ETAPA 2'!$B$106:$AT$171,$I64+1,J$50))</f>
        <v>4.4639444758687412E-3</v>
      </c>
      <c r="K64" s="28" t="e" cm="1">
        <f t="array" ref="K64">IF(INDEX('ETAPA 2'!$B$106:$AT$171,$I64+1,K$50)=0,"",INDEX('ETAPA 2'!$B$106:$AT$171,$I64+1,K$50))</f>
        <v>#N/A</v>
      </c>
      <c r="L64" s="28" t="e" cm="1">
        <f t="array" ref="L64">IF(INDEX('ETAPA 2'!$B$106:$AT$171,$I64+1,L$50)=0,"",INDEX('ETAPA 2'!$B$106:$AT$171,$I64+1,L$50))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2'!$B$106:$AT$171,$I65+1,J$50)=0,"",INDEX('ETAPA 2'!$B$106:$AT$171,$I65+1,J$50))</f>
        <v>1.0884686530200411E-2</v>
      </c>
      <c r="K65" s="28" t="e" cm="1">
        <f t="array" ref="K65">IF(INDEX('ETAPA 2'!$B$106:$AT$171,$I65+1,K$50)=0,"",INDEX('ETAPA 2'!$B$106:$AT$171,$I65+1,K$50))</f>
        <v>#N/A</v>
      </c>
      <c r="L65" s="28" t="e" cm="1">
        <f t="array" ref="L65">IF(INDEX('ETAPA 2'!$B$106:$AT$171,$I65+1,L$50)=0,"",INDEX('ETAPA 2'!$B$106:$AT$171,$I65+1,L$50))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t="str" cm="1">
        <f t="array" ref="J66">IF(INDEX('ETAPA 2'!$B$106:$AT$171,$I66+1,J$50)=0,"",INDEX('ETAPA 2'!$B$106:$AT$171,$I66+1,J$50))</f>
        <v/>
      </c>
      <c r="K66" s="28" t="e" cm="1">
        <f t="array" ref="K66">IF(INDEX('ETAPA 2'!$B$106:$AT$171,$I66+1,K$50)=0,"",INDEX('ETAPA 2'!$B$106:$AT$171,$I66+1,K$50))</f>
        <v>#N/A</v>
      </c>
      <c r="L66" s="28" t="e" cm="1">
        <f t="array" ref="L66">IF(INDEX('ETAPA 2'!$B$106:$AT$171,$I66+1,L$50)=0,"",INDEX('ETAPA 2'!$B$106:$AT$171,$I66+1,L$50))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2'!$B$106:$AT$171,$I67+1,J$50)=0,"",INDEX('ETAPA 2'!$B$106:$AT$171,$I67+1,J$50))</f>
        <v>5.8551052543072265E-3</v>
      </c>
      <c r="K67" s="28" t="e" cm="1">
        <f t="array" ref="K67">IF(INDEX('ETAPA 2'!$B$106:$AT$171,$I67+1,K$50)=0,"",INDEX('ETAPA 2'!$B$106:$AT$171,$I67+1,K$50))</f>
        <v>#N/A</v>
      </c>
      <c r="L67" s="28" t="e" cm="1">
        <f t="array" ref="L67">IF(INDEX('ETAPA 2'!$B$106:$AT$171,$I67+1,L$50)=0,"",INDEX('ETAPA 2'!$B$106:$AT$171,$I67+1,L$50))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2'!$B$106:$AT$171,$I68+1,J$50)=0,"",INDEX('ETAPA 2'!$B$106:$AT$171,$I68+1,J$50))</f>
        <v>2.403192026049859E-2</v>
      </c>
      <c r="K68" s="28" t="e" cm="1">
        <f t="array" ref="K68">IF(INDEX('ETAPA 2'!$B$106:$AT$171,$I68+1,K$50)=0,"",INDEX('ETAPA 2'!$B$106:$AT$171,$I68+1,K$50))</f>
        <v>#N/A</v>
      </c>
      <c r="L68" s="28" t="e" cm="1">
        <f t="array" ref="L68">IF(INDEX('ETAPA 2'!$B$106:$AT$171,$I68+1,L$50)=0,"",INDEX('ETAPA 2'!$B$106:$AT$171,$I68+1,L$50))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2'!$B$106:$AT$171,$I69+1,J$50)=0,"",INDEX('ETAPA 2'!$B$106:$AT$171,$I69+1,J$50))</f>
        <v>1.6342317276382603E-2</v>
      </c>
      <c r="K69" s="28" t="e" cm="1">
        <f t="array" ref="K69">IF(INDEX('ETAPA 2'!$B$106:$AT$171,$I69+1,K$50)=0,"",INDEX('ETAPA 2'!$B$106:$AT$171,$I69+1,K$50))</f>
        <v>#N/A</v>
      </c>
      <c r="L69" s="28" t="e" cm="1">
        <f t="array" ref="L69">IF(INDEX('ETAPA 2'!$B$106:$AT$171,$I69+1,L$50)=0,"",INDEX('ETAPA 2'!$B$106:$AT$171,$I69+1,L$50))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2'!$B$106:$AT$171,$I70+1,J$50)=0,"",INDEX('ETAPA 2'!$B$106:$AT$171,$I70+1,J$50))</f>
        <v>1.5807255438521559E-2</v>
      </c>
      <c r="K70" s="28" t="e" cm="1">
        <f t="array" ref="K70">IF(INDEX('ETAPA 2'!$B$106:$AT$171,$I70+1,K$50)=0,"",INDEX('ETAPA 2'!$B$106:$AT$171,$I70+1,K$50))</f>
        <v>#N/A</v>
      </c>
      <c r="L70" s="28" t="e" cm="1">
        <f t="array" ref="L70">IF(INDEX('ETAPA 2'!$B$106:$AT$171,$I70+1,L$50)=0,"",INDEX('ETAPA 2'!$B$106:$AT$171,$I70+1,L$50))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2'!$B$106:$AT$171,$I71+1,J$50)=0,"",INDEX('ETAPA 2'!$B$106:$AT$171,$I71+1,J$50))</f>
        <v>9.3865133841896011E-3</v>
      </c>
      <c r="K71" s="28" t="e" cm="1">
        <f t="array" ref="K71">IF(INDEX('ETAPA 2'!$B$106:$AT$171,$I71+1,K$50)=0,"",INDEX('ETAPA 2'!$B$106:$AT$171,$I71+1,K$50))</f>
        <v>#N/A</v>
      </c>
      <c r="L71" s="28" t="e" cm="1">
        <f t="array" ref="L71">IF(INDEX('ETAPA 2'!$B$106:$AT$171,$I71+1,L$50)=0,"",INDEX('ETAPA 2'!$B$106:$AT$171,$I71+1,L$50))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cm="1">
        <f t="array" ref="J72">IF(INDEX('ETAPA 2'!$B$106:$AT$171,$I72+1,J$50)=0,"",INDEX('ETAPA 2'!$B$106:$AT$171,$I72+1,J$50))</f>
        <v>3.0116337731031732E-3</v>
      </c>
      <c r="K72" s="28" t="e" cm="1">
        <f t="array" ref="K72">IF(INDEX('ETAPA 2'!$B$106:$AT$171,$I72+1,K$50)=0,"",INDEX('ETAPA 2'!$B$106:$AT$171,$I72+1,K$50))</f>
        <v>#N/A</v>
      </c>
      <c r="L72" s="28" t="e" cm="1">
        <f t="array" ref="L72">IF(INDEX('ETAPA 2'!$B$106:$AT$171,$I72+1,L$50)=0,"",INDEX('ETAPA 2'!$B$106:$AT$171,$I72+1,L$50))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2'!$B$106:$AT$171,$I73+1,J$50)=0,"",INDEX('ETAPA 2'!$B$106:$AT$171,$I73+1,J$50))</f>
        <v>1.0043875070704525E-2</v>
      </c>
      <c r="K73" s="28" t="e" cm="1">
        <f t="array" ref="K73">IF(INDEX('ETAPA 2'!$B$106:$AT$171,$I73+1,K$50)=0,"",INDEX('ETAPA 2'!$B$106:$AT$171,$I73+1,K$50))</f>
        <v>#N/A</v>
      </c>
      <c r="L73" s="28" t="e" cm="1">
        <f t="array" ref="L73">IF(INDEX('ETAPA 2'!$B$106:$AT$171,$I73+1,L$50)=0,"",INDEX('ETAPA 2'!$B$106:$AT$171,$I73+1,L$50))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cm="1">
        <f t="array" ref="J74">IF(INDEX('ETAPA 2'!$B$106:$AT$171,$I74+1,J$50)=0,"",INDEX('ETAPA 2'!$B$106:$AT$171,$I74+1,J$50))</f>
        <v>8.4081145949582818E-3</v>
      </c>
      <c r="K74" s="28" t="e" cm="1">
        <f t="array" ref="K74">IF(INDEX('ETAPA 2'!$B$106:$AT$171,$I74+1,K$50)=0,"",INDEX('ETAPA 2'!$B$106:$AT$171,$I74+1,K$50))</f>
        <v>#N/A</v>
      </c>
      <c r="L74" s="28" t="e" cm="1">
        <f t="array" ref="L74">IF(INDEX('ETAPA 2'!$B$106:$AT$171,$I74+1,L$50)=0,"",INDEX('ETAPA 2'!$B$106:$AT$171,$I74+1,L$50))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cm="1">
        <f t="array" ref="J75">IF(INDEX('ETAPA 2'!$B$106:$AT$171,$I75+1,J$50)=0,"",INDEX('ETAPA 2'!$B$106:$AT$171,$I75+1,J$50))</f>
        <v>6.5124669408222931E-3</v>
      </c>
      <c r="K75" s="28" t="e" cm="1">
        <f t="array" ref="K75">IF(INDEX('ETAPA 2'!$B$106:$AT$171,$I75+1,K$50)=0,"",INDEX('ETAPA 2'!$B$106:$AT$171,$I75+1,K$50))</f>
        <v>#N/A</v>
      </c>
      <c r="L75" s="28" t="e" cm="1">
        <f t="array" ref="L75">IF(INDEX('ETAPA 2'!$B$106:$AT$171,$I75+1,L$50)=0,"",INDEX('ETAPA 2'!$B$106:$AT$171,$I75+1,L$50))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cm="1">
        <f t="array" ref="J76">IF(INDEX('ETAPA 2'!$B$106:$AT$171,$I76+1,J$50)=0,"",INDEX('ETAPA 2'!$B$106:$AT$171,$I76+1,J$50))</f>
        <v>1.24745845627017E-2</v>
      </c>
      <c r="K76" s="28" t="e" cm="1">
        <f t="array" ref="K76">IF(INDEX('ETAPA 2'!$B$106:$AT$171,$I76+1,K$50)=0,"",INDEX('ETAPA 2'!$B$106:$AT$171,$I76+1,K$50))</f>
        <v>#N/A</v>
      </c>
      <c r="L76" s="28" t="e" cm="1">
        <f t="array" ref="L76">IF(INDEX('ETAPA 2'!$B$106:$AT$171,$I76+1,L$50)=0,"",INDEX('ETAPA 2'!$B$106:$AT$171,$I76+1,L$50))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cm="1">
        <f t="array" ref="J77">IF(INDEX('ETAPA 2'!$B$106:$AT$171,$I77+1,J$50)=0,"",INDEX('ETAPA 2'!$B$106:$AT$171,$I77+1,J$50))</f>
        <v>1.6418754681790954E-2</v>
      </c>
      <c r="K77" s="28" t="e" cm="1">
        <f t="array" ref="K77">IF(INDEX('ETAPA 2'!$B$106:$AT$171,$I77+1,K$50)=0,"",INDEX('ETAPA 2'!$B$106:$AT$171,$I77+1,K$50))</f>
        <v>#N/A</v>
      </c>
      <c r="L77" s="28" t="e" cm="1">
        <f t="array" ref="L77">IF(INDEX('ETAPA 2'!$B$106:$AT$171,$I77+1,L$50)=0,"",INDEX('ETAPA 2'!$B$106:$AT$171,$I77+1,L$50))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cm="1">
        <f t="array" ref="J78">IF(INDEX('ETAPA 2'!$B$106:$AT$171,$I78+1,J$50)=0,"",INDEX('ETAPA 2'!$B$106:$AT$171,$I78+1,J$50))</f>
        <v>2.0913274119823379E-2</v>
      </c>
      <c r="K78" s="28" t="e" cm="1">
        <f t="array" ref="K78">IF(INDEX('ETAPA 2'!$B$106:$AT$171,$I78+1,K$50)=0,"",INDEX('ETAPA 2'!$B$106:$AT$171,$I78+1,K$50))</f>
        <v>#N/A</v>
      </c>
      <c r="L78" s="28" t="e" cm="1">
        <f t="array" ref="L78">IF(INDEX('ETAPA 2'!$B$106:$AT$171,$I78+1,L$50)=0,"",INDEX('ETAPA 2'!$B$106:$AT$171,$I78+1,L$50))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cm="1">
        <f t="array" ref="J79">IF(INDEX('ETAPA 2'!$B$106:$AT$171,$I79+1,J$50)=0,"",INDEX('ETAPA 2'!$B$106:$AT$171,$I79+1,J$50))</f>
        <v>5.7786678488984449E-3</v>
      </c>
      <c r="K79" s="28" t="e" cm="1">
        <f t="array" ref="K79">IF(INDEX('ETAPA 2'!$B$106:$AT$171,$I79+1,K$50)=0,"",INDEX('ETAPA 2'!$B$106:$AT$171,$I79+1,K$50))</f>
        <v>#N/A</v>
      </c>
      <c r="L79" s="28" t="e" cm="1">
        <f t="array" ref="L79">IF(INDEX('ETAPA 2'!$B$106:$AT$171,$I79+1,L$50)=0,"",INDEX('ETAPA 2'!$B$106:$AT$171,$I79+1,L$50))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2'!$B$106:$AT$171,$I80+1,J$50)=0,"",INDEX('ETAPA 2'!$B$106:$AT$171,$I80+1,J$50))</f>
        <v/>
      </c>
      <c r="K80" s="28" t="e" cm="1">
        <f t="array" ref="K80">IF(INDEX('ETAPA 2'!$B$106:$AT$171,$I80+1,K$50)=0,"",INDEX('ETAPA 2'!$B$106:$AT$171,$I80+1,K$50))</f>
        <v>#N/A</v>
      </c>
      <c r="L80" s="28" t="e" cm="1">
        <f t="array" ref="L80">IF(INDEX('ETAPA 2'!$B$106:$AT$171,$I80+1,L$50)=0,"",INDEX('ETAPA 2'!$B$106:$AT$171,$I80+1,L$50))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2'!$B$106:$AT$171,$I81+1,J$50)=0,"",INDEX('ETAPA 2'!$B$106:$AT$171,$I81+1,J$50))</f>
        <v/>
      </c>
      <c r="K81" s="28" t="e" cm="1">
        <f t="array" ref="K81">IF(INDEX('ETAPA 2'!$B$106:$AT$171,$I81+1,K$50)=0,"",INDEX('ETAPA 2'!$B$106:$AT$171,$I81+1,K$50))</f>
        <v>#N/A</v>
      </c>
      <c r="L81" s="28" t="e" cm="1">
        <f t="array" ref="L81">IF(INDEX('ETAPA 2'!$B$106:$AT$171,$I81+1,L$50)=0,"",INDEX('ETAPA 2'!$B$106:$AT$171,$I81+1,L$50))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2'!$B$106:$AT$171,$I82+1,J$50)=0,"",INDEX('ETAPA 2'!$B$106:$AT$171,$I82+1,J$50))</f>
        <v/>
      </c>
      <c r="K82" s="28" t="e" cm="1">
        <f t="array" ref="K82">IF(INDEX('ETAPA 2'!$B$106:$AT$171,$I82+1,K$50)=0,"",INDEX('ETAPA 2'!$B$106:$AT$171,$I82+1,K$50))</f>
        <v>#N/A</v>
      </c>
      <c r="L82" s="28" t="e" cm="1">
        <f t="array" ref="L82">IF(INDEX('ETAPA 2'!$B$106:$AT$171,$I82+1,L$50)=0,"",INDEX('ETAPA 2'!$B$106:$AT$171,$I82+1,L$50))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2'!$B$106:$AT$171,$I83+1,J$50)=0,"",INDEX('ETAPA 2'!$B$106:$AT$171,$I83+1,J$50))</f>
        <v/>
      </c>
      <c r="K83" s="28" t="e" cm="1">
        <f t="array" ref="K83">IF(INDEX('ETAPA 2'!$B$106:$AT$171,$I83+1,K$50)=0,"",INDEX('ETAPA 2'!$B$106:$AT$171,$I83+1,K$50))</f>
        <v>#N/A</v>
      </c>
      <c r="L83" s="28" t="e" cm="1">
        <f t="array" ref="L83">IF(INDEX('ETAPA 2'!$B$106:$AT$171,$I83+1,L$50)=0,"",INDEX('ETAPA 2'!$B$106:$AT$171,$I83+1,L$50))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2'!$B$106:$AT$171,$I84+1,J$50)=0,"",INDEX('ETAPA 2'!$B$106:$AT$171,$I84+1,J$50))</f>
        <v/>
      </c>
      <c r="K84" s="28" t="e" cm="1">
        <f t="array" ref="K84">IF(INDEX('ETAPA 2'!$B$106:$AT$171,$I84+1,K$50)=0,"",INDEX('ETAPA 2'!$B$106:$AT$171,$I84+1,K$50))</f>
        <v>#N/A</v>
      </c>
      <c r="L84" s="28" t="e" cm="1">
        <f t="array" ref="L84">IF(INDEX('ETAPA 2'!$B$106:$AT$171,$I84+1,L$50)=0,"",INDEX('ETAPA 2'!$B$106:$AT$171,$I84+1,L$50))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2'!$B$106:$AT$171,$I85+1,J$50)=0,"",INDEX('ETAPA 2'!$B$106:$AT$171,$I85+1,J$50))</f>
        <v/>
      </c>
      <c r="K85" s="28" t="e" cm="1">
        <f t="array" ref="K85">IF(INDEX('ETAPA 2'!$B$106:$AT$171,$I85+1,K$50)=0,"",INDEX('ETAPA 2'!$B$106:$AT$171,$I85+1,K$50))</f>
        <v>#N/A</v>
      </c>
      <c r="L85" s="28" t="e" cm="1">
        <f t="array" ref="L85">IF(INDEX('ETAPA 2'!$B$106:$AT$171,$I85+1,L$50)=0,"",INDEX('ETAPA 2'!$B$106:$AT$171,$I85+1,L$50))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2'!$B$106:$AT$171,$I86+1,J$50)=0,"",INDEX('ETAPA 2'!$B$106:$AT$171,$I86+1,J$50))</f>
        <v/>
      </c>
      <c r="K86" s="28" t="e" cm="1">
        <f t="array" ref="K86">IF(INDEX('ETAPA 2'!$B$106:$AT$171,$I86+1,K$50)=0,"",INDEX('ETAPA 2'!$B$106:$AT$171,$I86+1,K$50))</f>
        <v>#N/A</v>
      </c>
      <c r="L86" s="28" t="e" cm="1">
        <f t="array" ref="L86">IF(INDEX('ETAPA 2'!$B$106:$AT$171,$I86+1,L$50)=0,"",INDEX('ETAPA 2'!$B$106:$AT$171,$I86+1,L$50))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2'!$B$106:$AT$171,$I87+1,J$50)=0,"",INDEX('ETAPA 2'!$B$106:$AT$171,$I87+1,J$50))</f>
        <v/>
      </c>
      <c r="K87" s="28" t="e" cm="1">
        <f t="array" ref="K87">IF(INDEX('ETAPA 2'!$B$106:$AT$171,$I87+1,K$50)=0,"",INDEX('ETAPA 2'!$B$106:$AT$171,$I87+1,K$50))</f>
        <v>#N/A</v>
      </c>
      <c r="L87" s="28" t="e" cm="1">
        <f t="array" ref="L87">IF(INDEX('ETAPA 2'!$B$106:$AT$171,$I87+1,L$50)=0,"",INDEX('ETAPA 2'!$B$106:$AT$171,$I87+1,L$50))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2'!$B$106:$AT$171,$I88+1,J$50)=0,"",INDEX('ETAPA 2'!$B$106:$AT$171,$I88+1,J$50))</f>
        <v/>
      </c>
      <c r="K88" s="28" t="e" cm="1">
        <f t="array" ref="K88">IF(INDEX('ETAPA 2'!$B$106:$AT$171,$I88+1,K$50)=0,"",INDEX('ETAPA 2'!$B$106:$AT$171,$I88+1,K$50))</f>
        <v>#N/A</v>
      </c>
      <c r="L88" s="28" t="e" cm="1">
        <f t="array" ref="L88">IF(INDEX('ETAPA 2'!$B$106:$AT$171,$I88+1,L$50)=0,"",INDEX('ETAPA 2'!$B$106:$AT$171,$I88+1,L$50))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2'!$B$106:$AT$171,$I89+1,J$50)=0,"",INDEX('ETAPA 2'!$B$106:$AT$171,$I89+1,J$50))</f>
        <v/>
      </c>
      <c r="K89" s="28" t="e" cm="1">
        <f t="array" ref="K89">IF(INDEX('ETAPA 2'!$B$106:$AT$171,$I89+1,K$50)=0,"",INDEX('ETAPA 2'!$B$106:$AT$171,$I89+1,K$50))</f>
        <v>#N/A</v>
      </c>
      <c r="L89" s="28" t="e" cm="1">
        <f t="array" ref="L89">IF(INDEX('ETAPA 2'!$B$106:$AT$171,$I89+1,L$50)=0,"",INDEX('ETAPA 2'!$B$106:$AT$171,$I89+1,L$50))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2'!$B$106:$AT$171,$I90+1,J$50)=0,"",INDEX('ETAPA 2'!$B$106:$AT$171,$I90+1,J$50))</f>
        <v/>
      </c>
      <c r="K90" s="28" t="e" cm="1">
        <f t="array" ref="K90">IF(INDEX('ETAPA 2'!$B$106:$AT$171,$I90+1,K$50)=0,"",INDEX('ETAPA 2'!$B$106:$AT$171,$I90+1,K$50))</f>
        <v>#N/A</v>
      </c>
      <c r="L90" s="28" t="e" cm="1">
        <f t="array" ref="L90">IF(INDEX('ETAPA 2'!$B$106:$AT$171,$I90+1,L$50)=0,"",INDEX('ETAPA 2'!$B$106:$AT$171,$I90+1,L$50))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2'!$B$106:$AT$171,$I91+1,J$50)=0,"",INDEX('ETAPA 2'!$B$106:$AT$171,$I91+1,J$50))</f>
        <v/>
      </c>
      <c r="K91" s="28" t="e" cm="1">
        <f t="array" ref="K91">IF(INDEX('ETAPA 2'!$B$106:$AT$171,$I91+1,K$50)=0,"",INDEX('ETAPA 2'!$B$106:$AT$171,$I91+1,K$50))</f>
        <v>#N/A</v>
      </c>
      <c r="L91" s="28" t="e" cm="1">
        <f t="array" ref="L91">IF(INDEX('ETAPA 2'!$B$106:$AT$171,$I91+1,L$50)=0,"",INDEX('ETAPA 2'!$B$106:$AT$171,$I91+1,L$50))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2'!$B$106:$AT$171,$I92+1,J$50)=0,"",INDEX('ETAPA 2'!$B$106:$AT$171,$I92+1,J$50))</f>
        <v/>
      </c>
      <c r="K92" s="28" t="e" cm="1">
        <f t="array" ref="K92">IF(INDEX('ETAPA 2'!$B$106:$AT$171,$I92+1,K$50)=0,"",INDEX('ETAPA 2'!$B$106:$AT$171,$I92+1,K$50))</f>
        <v>#N/A</v>
      </c>
      <c r="L92" s="28" t="e" cm="1">
        <f t="array" ref="L92">IF(INDEX('ETAPA 2'!$B$106:$AT$171,$I92+1,L$50)=0,"",INDEX('ETAPA 2'!$B$106:$AT$171,$I92+1,L$50))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2'!$B$106:$AT$171,$I93+1,J$50)=0,"",INDEX('ETAPA 2'!$B$106:$AT$171,$I93+1,J$50))</f>
        <v/>
      </c>
      <c r="K93" s="28" t="e" cm="1">
        <f t="array" ref="K93">IF(INDEX('ETAPA 2'!$B$106:$AT$171,$I93+1,K$50)=0,"",INDEX('ETAPA 2'!$B$106:$AT$171,$I93+1,K$50))</f>
        <v>#N/A</v>
      </c>
      <c r="L93" s="28" t="e" cm="1">
        <f t="array" ref="L93">IF(INDEX('ETAPA 2'!$B$106:$AT$171,$I93+1,L$50)=0,"",INDEX('ETAPA 2'!$B$106:$AT$171,$I93+1,L$50))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2'!$B$106:$AT$171,$I94+1,J$50)=0,"",INDEX('ETAPA 2'!$B$106:$AT$171,$I94+1,J$50))</f>
        <v/>
      </c>
      <c r="K94" s="28" t="e" cm="1">
        <f t="array" ref="K94">IF(INDEX('ETAPA 2'!$B$106:$AT$171,$I94+1,K$50)=0,"",INDEX('ETAPA 2'!$B$106:$AT$171,$I94+1,K$50))</f>
        <v>#N/A</v>
      </c>
      <c r="L94" s="28" t="e" cm="1">
        <f t="array" ref="L94">IF(INDEX('ETAPA 2'!$B$106:$AT$171,$I94+1,L$50)=0,"",INDEX('ETAPA 2'!$B$106:$AT$171,$I94+1,L$50))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2'!$B$106:$AT$171,$I95+1,J$50)=0,"",INDEX('ETAPA 2'!$B$106:$AT$171,$I95+1,J$50))</f>
        <v/>
      </c>
      <c r="K95" s="28" t="e" cm="1">
        <f t="array" ref="K95">IF(INDEX('ETAPA 2'!$B$106:$AT$171,$I95+1,K$50)=0,"",INDEX('ETAPA 2'!$B$106:$AT$171,$I95+1,K$50))</f>
        <v>#N/A</v>
      </c>
      <c r="L95" s="28" t="e" cm="1">
        <f t="array" ref="L95">IF(INDEX('ETAPA 2'!$B$106:$AT$171,$I95+1,L$50)=0,"",INDEX('ETAPA 2'!$B$106:$AT$171,$I95+1,L$50))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2'!$B$106:$AT$171,$I96+1,J$50)=0,"",INDEX('ETAPA 2'!$B$106:$AT$171,$I96+1,J$50))</f>
        <v/>
      </c>
      <c r="K96" s="28" t="e" cm="1">
        <f t="array" ref="K96">IF(INDEX('ETAPA 2'!$B$106:$AT$171,$I96+1,K$50)=0,"",INDEX('ETAPA 2'!$B$106:$AT$171,$I96+1,K$50))</f>
        <v>#N/A</v>
      </c>
      <c r="L96" s="28" t="e" cm="1">
        <f t="array" ref="L96">IF(INDEX('ETAPA 2'!$B$106:$AT$171,$I96+1,L$50)=0,"",INDEX('ETAPA 2'!$B$106:$AT$171,$I96+1,L$50))</f>
        <v>#N/A</v>
      </c>
    </row>
    <row r="97" spans="1:18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2'!$B$106:$AT$171,$I97+1,J$50)=0,"",INDEX('ETAPA 2'!$B$106:$AT$171,$I97+1,J$50))</f>
        <v/>
      </c>
      <c r="K97" s="28" t="e" cm="1">
        <f t="array" ref="K97">IF(INDEX('ETAPA 2'!$B$106:$AT$171,$I97+1,K$50)=0,"",INDEX('ETAPA 2'!$B$106:$AT$171,$I97+1,K$50))</f>
        <v>#N/A</v>
      </c>
      <c r="L97" s="28" t="e" cm="1">
        <f t="array" ref="L97">IF(INDEX('ETAPA 2'!$B$106:$AT$171,$I97+1,L$50)=0,"",INDEX('ETAPA 2'!$B$106:$AT$171,$I97+1,L$50))</f>
        <v>#N/A</v>
      </c>
    </row>
    <row r="98" spans="1:18" x14ac:dyDescent="0.25">
      <c r="A98"/>
      <c r="B98"/>
      <c r="C98"/>
      <c r="D98"/>
      <c r="E98"/>
      <c r="F98"/>
    </row>
    <row r="99" spans="1:18" x14ac:dyDescent="0.25">
      <c r="A99"/>
      <c r="B99"/>
      <c r="C99"/>
      <c r="D99"/>
      <c r="E99"/>
      <c r="F99"/>
    </row>
    <row r="100" spans="1:18" x14ac:dyDescent="0.25">
      <c r="A100"/>
      <c r="B100"/>
      <c r="C100"/>
      <c r="D100"/>
      <c r="E100"/>
      <c r="F100"/>
    </row>
    <row r="101" spans="1:18" x14ac:dyDescent="0.25">
      <c r="A101"/>
      <c r="B101"/>
      <c r="C101"/>
      <c r="D101"/>
      <c r="E101"/>
      <c r="F101"/>
    </row>
    <row r="102" spans="1:18" x14ac:dyDescent="0.25">
      <c r="A102"/>
      <c r="B102"/>
      <c r="C102"/>
      <c r="D102"/>
      <c r="E102"/>
      <c r="F102"/>
    </row>
    <row r="103" spans="1:18" x14ac:dyDescent="0.25">
      <c r="A103"/>
      <c r="B103"/>
      <c r="C103"/>
      <c r="D103"/>
      <c r="E103"/>
      <c r="F103"/>
    </row>
    <row r="104" spans="1:18" x14ac:dyDescent="0.25">
      <c r="A104"/>
      <c r="B104"/>
      <c r="C104"/>
      <c r="D104"/>
      <c r="E104"/>
      <c r="F104"/>
    </row>
    <row r="105" spans="1:18" ht="12.75" x14ac:dyDescent="0.2">
      <c r="A105" s="26">
        <v>7.5709490740740739E-4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</row>
    <row r="106" spans="1:18" ht="30" x14ac:dyDescent="0.2">
      <c r="A106" s="4" t="s">
        <v>7</v>
      </c>
      <c r="B106" s="3" t="s">
        <v>9</v>
      </c>
      <c r="C106" s="3" t="s">
        <v>10</v>
      </c>
      <c r="D106" s="3" t="s">
        <v>11</v>
      </c>
      <c r="E106" s="3" t="s">
        <v>12</v>
      </c>
      <c r="F106" s="3" t="s">
        <v>13</v>
      </c>
      <c r="G106" s="3" t="s">
        <v>14</v>
      </c>
      <c r="H106" s="3" t="s">
        <v>15</v>
      </c>
      <c r="I106" s="3" t="s">
        <v>16</v>
      </c>
      <c r="J106" s="3" t="s">
        <v>17</v>
      </c>
      <c r="K106" s="3" t="s">
        <v>18</v>
      </c>
      <c r="L106" s="3" t="s">
        <v>19</v>
      </c>
      <c r="M106" s="3" t="s">
        <v>20</v>
      </c>
      <c r="N106" s="3" t="s">
        <v>21</v>
      </c>
      <c r="O106" s="3" t="s">
        <v>22</v>
      </c>
      <c r="P106" s="3" t="s">
        <v>23</v>
      </c>
      <c r="Q106" s="3" t="s">
        <v>24</v>
      </c>
      <c r="R106" t="s">
        <v>25</v>
      </c>
    </row>
    <row r="107" spans="1:18" ht="12.75" x14ac:dyDescent="0.2">
      <c r="A107" s="2">
        <v>2</v>
      </c>
      <c r="B107" s="27">
        <v>1.4140920000611342E-2</v>
      </c>
      <c r="C107" s="27">
        <v>1.6602204454771917E-2</v>
      </c>
      <c r="D107" s="27">
        <v>3.2241297601394069E-2</v>
      </c>
      <c r="E107" s="27">
        <v>3.7653065904331019E-2</v>
      </c>
      <c r="F107" s="27">
        <v>6.2648097472979378E-2</v>
      </c>
      <c r="G107" s="27">
        <v>3.5344656260987865E-2</v>
      </c>
      <c r="H107" s="27">
        <v>5.402595814287673E-2</v>
      </c>
      <c r="I107" s="27">
        <v>4.3829208261354786E-2</v>
      </c>
      <c r="J107" s="27">
        <v>2.2870071698286452E-2</v>
      </c>
      <c r="K107" s="27">
        <v>0.16744378028832191</v>
      </c>
      <c r="L107" s="27">
        <v>4.1046886704477814E-2</v>
      </c>
      <c r="M107" s="27">
        <v>3.0391512390503462E-2</v>
      </c>
      <c r="N107" s="27">
        <v>3.7133291547551815E-2</v>
      </c>
      <c r="O107" s="27">
        <v>5.9422438964731837E-2</v>
      </c>
      <c r="P107" s="27">
        <v>7.5275556846498351E-2</v>
      </c>
      <c r="Q107" s="1">
        <v>0.12106156268631621</v>
      </c>
      <c r="R107">
        <v>5.6747129775426904E-2</v>
      </c>
    </row>
    <row r="108" spans="1:18" ht="12.75" x14ac:dyDescent="0.2">
      <c r="A108" s="2">
        <v>3</v>
      </c>
      <c r="B108" s="27">
        <v>1.0854111568036869E-2</v>
      </c>
      <c r="C108" s="27">
        <v>2.1203736260376378E-2</v>
      </c>
      <c r="D108" s="27">
        <v>1.739715347102256E-2</v>
      </c>
      <c r="E108" s="27">
        <v>1.4767706724962868E-2</v>
      </c>
      <c r="F108" s="27">
        <v>3.1583935914879284E-2</v>
      </c>
      <c r="G108" s="27">
        <v>3.0819561860792325E-2</v>
      </c>
      <c r="H108" s="27">
        <v>3.3601883417669294E-2</v>
      </c>
      <c r="I108" s="27">
        <v>2.0225337471144914E-2</v>
      </c>
      <c r="J108" s="27">
        <v>2.9581275893171118E-2</v>
      </c>
      <c r="K108" s="27">
        <v>3.7393178725941417E-2</v>
      </c>
      <c r="L108" s="27">
        <v>2.9443688563435252E-2</v>
      </c>
      <c r="M108" s="27">
        <v>2.9535413449925736E-2</v>
      </c>
      <c r="N108" s="27">
        <v>4.0083775396328049E-2</v>
      </c>
      <c r="O108" s="27">
        <v>5.7083454359225141E-2</v>
      </c>
      <c r="P108" s="27">
        <v>7.2156910705823002E-2</v>
      </c>
      <c r="Q108" s="1">
        <v>0.11921177747542545</v>
      </c>
      <c r="R108">
        <v>5.3536758748261068E-2</v>
      </c>
    </row>
    <row r="109" spans="1:18" ht="12.75" x14ac:dyDescent="0.2">
      <c r="A109" s="2">
        <v>4</v>
      </c>
      <c r="B109" s="27">
        <v>8.4692645192850774E-3</v>
      </c>
      <c r="C109" s="27">
        <v>1.2627459373519121E-2</v>
      </c>
      <c r="D109" s="27">
        <v>1.0899974011282253E-2</v>
      </c>
      <c r="E109" s="27">
        <v>1.0991698897772734E-2</v>
      </c>
      <c r="F109" s="27">
        <v>2.0011312736000698E-2</v>
      </c>
      <c r="G109" s="27">
        <v>2.1050861449558814E-2</v>
      </c>
      <c r="H109" s="27">
        <v>2.805252778499677E-2</v>
      </c>
      <c r="I109" s="27">
        <v>3.5696268325867947E-2</v>
      </c>
      <c r="J109" s="27">
        <v>1.680094170883472E-2</v>
      </c>
      <c r="K109" s="27">
        <v>5.0769724672465801E-2</v>
      </c>
      <c r="L109" s="27">
        <v>2.6753091893048763E-2</v>
      </c>
      <c r="M109" s="27">
        <v>3.3938208001467678E-2</v>
      </c>
      <c r="N109" s="27">
        <v>3.5466956109641887E-2</v>
      </c>
      <c r="O109" s="27">
        <v>5.0035925580542095E-2</v>
      </c>
      <c r="P109" s="27">
        <v>7.0031950835460807E-2</v>
      </c>
      <c r="Q109" s="1">
        <v>0.11415162123736873</v>
      </c>
      <c r="R109">
        <v>4.930212648861839E-2</v>
      </c>
    </row>
    <row r="110" spans="1:18" ht="12.75" x14ac:dyDescent="0.2">
      <c r="A110" s="2">
        <v>5</v>
      </c>
      <c r="B110" s="27">
        <v>9.9368627031324874E-3</v>
      </c>
      <c r="C110" s="27">
        <v>1.0716524238301434E-2</v>
      </c>
      <c r="D110" s="27">
        <v>1.6693929341262397E-2</v>
      </c>
      <c r="E110" s="27">
        <v>3.9441701190893966E-3</v>
      </c>
      <c r="F110" s="27">
        <v>1.2642746854600963E-2</v>
      </c>
      <c r="G110" s="27">
        <v>1.7748765535902641E-2</v>
      </c>
      <c r="H110" s="27">
        <v>1.6693929341262397E-2</v>
      </c>
      <c r="I110" s="27">
        <v>1.9552688303548293E-2</v>
      </c>
      <c r="J110" s="27">
        <v>1.8360264779172325E-2</v>
      </c>
      <c r="K110" s="27">
        <v>1.8589576995398528E-2</v>
      </c>
      <c r="L110" s="27">
        <v>1.8375552260254023E-2</v>
      </c>
      <c r="M110" s="27">
        <v>3.0269212541849583E-2</v>
      </c>
      <c r="N110" s="27">
        <v>8.3286196933331308E-2</v>
      </c>
      <c r="O110" s="27">
        <v>7.5474294100561015E-2</v>
      </c>
      <c r="P110" s="27">
        <v>6.3825233516273491E-2</v>
      </c>
      <c r="Q110" s="1">
        <v>0.10759329185330148</v>
      </c>
      <c r="R110">
        <v>3.4687294574472796E-2</v>
      </c>
    </row>
    <row r="111" spans="1:18" ht="12.75" x14ac:dyDescent="0.2">
      <c r="A111" s="2">
        <v>6</v>
      </c>
      <c r="B111" s="27">
        <v>3.607845535291157E-3</v>
      </c>
      <c r="C111" s="27">
        <v>9.9062877409689474E-3</v>
      </c>
      <c r="D111" s="27">
        <v>2.5744118141653758E-2</v>
      </c>
      <c r="E111" s="27">
        <v>9.2336385733723242E-3</v>
      </c>
      <c r="F111" s="27">
        <v>9.6464005625793454E-3</v>
      </c>
      <c r="G111" s="27">
        <v>2.6753091893048763E-2</v>
      </c>
      <c r="H111" s="27">
        <v>1.8925901579196769E-2</v>
      </c>
      <c r="I111" s="27">
        <v>1.3667008087077524E-2</v>
      </c>
      <c r="J111" s="27">
        <v>2.3038233990185428E-2</v>
      </c>
      <c r="K111" s="27">
        <v>1.323895861678866E-2</v>
      </c>
      <c r="L111" s="27">
        <v>3.1752098206778552E-2</v>
      </c>
      <c r="M111" s="27">
        <v>2.4383532325378671E-2</v>
      </c>
      <c r="N111" s="27">
        <v>3.5436381147478345E-2</v>
      </c>
      <c r="O111" s="27">
        <v>4.4624157277605429E-2</v>
      </c>
      <c r="P111" s="27">
        <v>6.3137296867595033E-2</v>
      </c>
      <c r="Q111" s="1">
        <v>0.10727225475058494</v>
      </c>
      <c r="R111">
        <v>6.9665051289499166E-2</v>
      </c>
    </row>
    <row r="112" spans="1:18" ht="12.75" x14ac:dyDescent="0.2">
      <c r="A112" s="2">
        <v>7</v>
      </c>
      <c r="B112" s="27">
        <v>5.2283185299557017E-3</v>
      </c>
      <c r="C112" s="27">
        <v>7.2156910705823141E-3</v>
      </c>
      <c r="D112" s="27">
        <v>1.9292801125158691E-2</v>
      </c>
      <c r="E112" s="27">
        <v>8.5457019246937167E-3</v>
      </c>
      <c r="F112" s="27">
        <v>2.2426734746915887E-2</v>
      </c>
      <c r="G112" s="27">
        <v>2.7609190833626205E-2</v>
      </c>
      <c r="H112" s="27">
        <v>2.0424074725207575E-2</v>
      </c>
      <c r="I112" s="27">
        <v>5.4148257991530613E-2</v>
      </c>
      <c r="J112" s="27">
        <v>2.5484230963264302E-2</v>
      </c>
      <c r="K112" s="27">
        <v>4.6091755461452694E-2</v>
      </c>
      <c r="L112" s="27">
        <v>2.3558008346964629E-2</v>
      </c>
      <c r="M112" s="27">
        <v>2.6508492195741005E-2</v>
      </c>
      <c r="N112" s="27">
        <v>7.844006543041894E-2</v>
      </c>
      <c r="O112" s="27">
        <v>0.21882500420405737</v>
      </c>
      <c r="P112" s="27">
        <v>6.7264916759665533E-2</v>
      </c>
      <c r="Q112" s="1">
        <v>0.10296118508553348</v>
      </c>
      <c r="R112">
        <v>4.1230336477458635E-2</v>
      </c>
    </row>
    <row r="113" spans="1:18" ht="12.75" x14ac:dyDescent="0.2">
      <c r="A113" s="2">
        <v>8</v>
      </c>
      <c r="B113" s="27">
        <v>2.4093070184825673E-2</v>
      </c>
      <c r="C113" s="27">
        <v>8.3622521517130403E-3</v>
      </c>
      <c r="D113" s="27">
        <v>8.9890388760642797E-3</v>
      </c>
      <c r="E113" s="27">
        <v>1.2260559827557197E-2</v>
      </c>
      <c r="F113" s="27">
        <v>1.6128292541237956E-2</v>
      </c>
      <c r="G113" s="27">
        <v>1.4370232216837689E-2</v>
      </c>
      <c r="H113" s="27">
        <v>1.900233898460555E-2</v>
      </c>
      <c r="I113" s="27">
        <v>2.9351963676945061E-2</v>
      </c>
      <c r="J113" s="27">
        <v>2.4138932628070913E-2</v>
      </c>
      <c r="K113" s="27">
        <v>2.7150566401174088E-2</v>
      </c>
      <c r="L113" s="27">
        <v>1.4064482595202703E-2</v>
      </c>
      <c r="M113" s="27">
        <v>2.2915934141531404E-2</v>
      </c>
      <c r="N113" s="27">
        <v>3.690397933132547E-2</v>
      </c>
      <c r="O113" s="27">
        <v>5.0234662834604753E-2</v>
      </c>
      <c r="P113" s="27">
        <v>6.4666044975769388E-2</v>
      </c>
      <c r="Q113" s="1">
        <v>0.31113081497561623</v>
      </c>
      <c r="R113">
        <v>4.6993716845275521E-2</v>
      </c>
    </row>
    <row r="114" spans="1:18" ht="12.75" x14ac:dyDescent="0.2">
      <c r="A114" s="2">
        <v>9</v>
      </c>
      <c r="B114" s="27">
        <v>8.7750141409200615E-3</v>
      </c>
      <c r="C114" s="27">
        <v>2.7517465947137156E-3</v>
      </c>
      <c r="D114" s="27">
        <v>7.9953526057511166E-3</v>
      </c>
      <c r="E114" s="27">
        <v>1.4905294054698733E-2</v>
      </c>
      <c r="F114" s="27">
        <v>1.3667008087077524E-2</v>
      </c>
      <c r="G114" s="27">
        <v>1.5425068411477933E-2</v>
      </c>
      <c r="H114" s="27">
        <v>1.9843150444101291E-2</v>
      </c>
      <c r="I114" s="27">
        <v>2.2564322076651322E-2</v>
      </c>
      <c r="J114" s="27">
        <v>2.4673994465931957E-2</v>
      </c>
      <c r="K114" s="27">
        <v>2.5575955849754781E-2</v>
      </c>
      <c r="L114" s="27">
        <v>2.6386192347087126E-2</v>
      </c>
      <c r="M114" s="27">
        <v>2.5300781190283197E-2</v>
      </c>
      <c r="N114" s="27">
        <v>3.2073135309495231E-2</v>
      </c>
      <c r="O114" s="27">
        <v>5.462216990506457E-2</v>
      </c>
      <c r="P114" s="27">
        <v>7.7094767095225558E-2</v>
      </c>
      <c r="Q114" s="1">
        <v>0.29474263525598898</v>
      </c>
      <c r="R114">
        <v>5.4117683029367494E-2</v>
      </c>
    </row>
    <row r="115" spans="1:18" ht="12.75" x14ac:dyDescent="0.2">
      <c r="A115" s="2">
        <v>10</v>
      </c>
      <c r="B115" s="27">
        <v>1.4232644887101823E-2</v>
      </c>
      <c r="C115" s="27">
        <v>6.9710913732745558E-3</v>
      </c>
      <c r="D115" s="27">
        <v>8.6068518490207985E-3</v>
      </c>
      <c r="E115" s="27">
        <v>1.6418754681790954E-2</v>
      </c>
      <c r="F115" s="27">
        <v>2.1570635806338015E-2</v>
      </c>
      <c r="G115" s="27">
        <v>2.8098390228242009E-2</v>
      </c>
      <c r="H115" s="27">
        <v>1.9308088606240247E-2</v>
      </c>
      <c r="I115" s="27">
        <v>2.1295461146866861E-2</v>
      </c>
      <c r="J115" s="27">
        <v>2.857230214177597E-2</v>
      </c>
      <c r="K115" s="27">
        <v>2.6279179979514802E-2</v>
      </c>
      <c r="L115" s="27">
        <v>1.6938529038570155E-2</v>
      </c>
      <c r="M115" s="27">
        <v>2.5025606530811897E-2</v>
      </c>
      <c r="N115" s="27">
        <v>3.4549707244737361E-2</v>
      </c>
      <c r="O115" s="27">
        <v>4.6810267072294416E-2</v>
      </c>
      <c r="P115" s="27">
        <v>5.3995383180713473E-2</v>
      </c>
      <c r="Q115" s="1">
        <v>0.11023802608044259</v>
      </c>
      <c r="R115">
        <v>0.10718052986409446</v>
      </c>
    </row>
    <row r="116" spans="1:18" ht="12.75" x14ac:dyDescent="0.2">
      <c r="A116" s="2">
        <v>11</v>
      </c>
      <c r="B116" s="27">
        <v>2.1203736260376378E-2</v>
      </c>
      <c r="C116" s="27">
        <v>6.2984422056777895E-3</v>
      </c>
      <c r="D116" s="27">
        <v>2.664607952547644E-2</v>
      </c>
      <c r="E116" s="27">
        <v>1.3514133276260247E-2</v>
      </c>
      <c r="F116" s="27">
        <v>1.2077110054576378E-2</v>
      </c>
      <c r="G116" s="27">
        <v>1.6174154984483196E-2</v>
      </c>
      <c r="H116" s="27">
        <v>1.5791967957439715E-2</v>
      </c>
      <c r="I116" s="27">
        <v>1.1863085319432018E-2</v>
      </c>
      <c r="J116" s="27">
        <v>4.4884044455994886E-2</v>
      </c>
      <c r="K116" s="27">
        <v>2.4459969730787311E-2</v>
      </c>
      <c r="L116" s="27">
        <v>2.8342989925550056E-2</v>
      </c>
      <c r="M116" s="27">
        <v>2.6584929601149644E-2</v>
      </c>
      <c r="N116" s="27">
        <v>4.6580954856068502E-2</v>
      </c>
      <c r="O116" s="27">
        <v>4.7482916239891183E-2</v>
      </c>
      <c r="P116" s="27">
        <v>8.0106400868329014E-2</v>
      </c>
      <c r="Q116" s="1">
        <v>9.8344365798847463E-2</v>
      </c>
      <c r="R116">
        <v>4.4104382920826225E-2</v>
      </c>
    </row>
    <row r="117" spans="1:18" ht="12.75" x14ac:dyDescent="0.2">
      <c r="A117" s="2">
        <v>12</v>
      </c>
      <c r="B117" s="27">
        <v>3.0513812239157341E-2</v>
      </c>
      <c r="C117" s="27">
        <v>3.0697262012138304E-2</v>
      </c>
      <c r="D117" s="27">
        <v>7.5367281732988548E-3</v>
      </c>
      <c r="E117" s="27">
        <v>1.479828168712641E-2</v>
      </c>
      <c r="F117" s="27">
        <v>1.9782000519774353E-2</v>
      </c>
      <c r="G117" s="27">
        <v>2.5973430357879961E-2</v>
      </c>
      <c r="H117" s="27">
        <v>2.3145246357757752E-2</v>
      </c>
      <c r="I117" s="27">
        <v>1.0655374313974494E-2</v>
      </c>
      <c r="J117" s="27">
        <v>3.2241297601394069E-2</v>
      </c>
      <c r="K117" s="27">
        <v>2.3420421017228906E-2</v>
      </c>
      <c r="L117" s="27">
        <v>1.780991546022944E-2</v>
      </c>
      <c r="M117" s="27">
        <v>3.008576276886862E-2</v>
      </c>
      <c r="N117" s="27">
        <v>3.626190512589253E-2</v>
      </c>
      <c r="O117" s="27">
        <v>4.0924586855823793E-2</v>
      </c>
      <c r="P117" s="27">
        <v>6.1746136089156543E-2</v>
      </c>
      <c r="Q117" s="1">
        <v>0.11745371715102505</v>
      </c>
      <c r="R117">
        <v>4.135263632611251E-2</v>
      </c>
    </row>
    <row r="118" spans="1:18" ht="12.75" x14ac:dyDescent="0.2">
      <c r="A118" s="2">
        <v>13</v>
      </c>
      <c r="B118" s="27">
        <v>3.4549707244737361E-3</v>
      </c>
      <c r="C118" s="27">
        <v>6.7570666381300522E-3</v>
      </c>
      <c r="D118" s="27">
        <v>4.4639444758687412E-3</v>
      </c>
      <c r="E118" s="27">
        <v>1.5639093146622152E-2</v>
      </c>
      <c r="F118" s="27">
        <v>1.3254246097870502E-2</v>
      </c>
      <c r="G118" s="27">
        <v>2.2656046963141805E-2</v>
      </c>
      <c r="H118" s="27">
        <v>1.7290141103450524E-2</v>
      </c>
      <c r="I118" s="27">
        <v>2.2457309709079144E-2</v>
      </c>
      <c r="J118" s="27">
        <v>2.7777353125525612E-2</v>
      </c>
      <c r="K118" s="27">
        <v>2.086741167657814E-2</v>
      </c>
      <c r="L118" s="27">
        <v>2.2732484368550587E-2</v>
      </c>
      <c r="M118" s="27">
        <v>2.1662360692828498E-2</v>
      </c>
      <c r="N118" s="27">
        <v>3.5879718098848906E-2</v>
      </c>
      <c r="O118" s="27">
        <v>3.9349976304404198E-2</v>
      </c>
      <c r="P118" s="27">
        <v>9.0410163117423142E-2</v>
      </c>
      <c r="Q118" s="1">
        <v>0.11083423784263072</v>
      </c>
      <c r="R118">
        <v>4.6122330423616235E-2</v>
      </c>
    </row>
    <row r="119" spans="1:18" ht="12.75" x14ac:dyDescent="0.2">
      <c r="A119" s="2">
        <v>14</v>
      </c>
      <c r="B119" s="27">
        <v>9.6311130814975034E-3</v>
      </c>
      <c r="C119" s="27">
        <v>1.1496185773470093E-2</v>
      </c>
      <c r="D119" s="27">
        <v>1.0884686530200411E-2</v>
      </c>
      <c r="E119" s="27">
        <v>1.8314402335927085E-2</v>
      </c>
      <c r="F119" s="27">
        <v>1.2688609297845918E-2</v>
      </c>
      <c r="G119" s="27">
        <v>1.8528427071071444E-2</v>
      </c>
      <c r="H119" s="27">
        <v>1.4232644887101823E-2</v>
      </c>
      <c r="I119" s="27">
        <v>1.5348631006069296E-2</v>
      </c>
      <c r="J119" s="27">
        <v>2.138718603335734E-2</v>
      </c>
      <c r="K119" s="27">
        <v>2.2090410163117503E-2</v>
      </c>
      <c r="L119" s="27">
        <v>1.1358598443734371E-2</v>
      </c>
      <c r="M119" s="27">
        <v>2.2304434898261866E-2</v>
      </c>
      <c r="N119" s="27">
        <v>3.5910293061012448E-2</v>
      </c>
      <c r="O119" s="27">
        <v>4.7498203720972881E-2</v>
      </c>
      <c r="P119" s="27">
        <v>7.321174690046324E-2</v>
      </c>
      <c r="Q119" s="1">
        <v>0.10037760078271903</v>
      </c>
      <c r="R119">
        <v>3.5421093666396647E-2</v>
      </c>
    </row>
    <row r="120" spans="1:18" ht="12.75" x14ac:dyDescent="0.2">
      <c r="A120" s="2">
        <v>15</v>
      </c>
      <c r="B120" s="27">
        <v>1.5501505816886573E-2</v>
      </c>
      <c r="C120" s="27">
        <v>2.1203736260376378E-2</v>
      </c>
      <c r="D120" s="27">
        <v>0</v>
      </c>
      <c r="E120" s="27">
        <v>1.5165181233088189E-2</v>
      </c>
      <c r="F120" s="27">
        <v>1.4920581535780431E-2</v>
      </c>
      <c r="G120" s="27">
        <v>2.4521119655114536E-2</v>
      </c>
      <c r="H120" s="27">
        <v>2.9871738033724261E-2</v>
      </c>
      <c r="I120" s="27">
        <v>1.4018620151957607E-2</v>
      </c>
      <c r="J120" s="27">
        <v>3.4840169385290505E-2</v>
      </c>
      <c r="K120" s="27">
        <v>1.8604864476480371E-2</v>
      </c>
      <c r="L120" s="27">
        <v>2.7624478314708049E-2</v>
      </c>
      <c r="M120" s="27">
        <v>2.8847476801247413E-2</v>
      </c>
      <c r="N120" s="27">
        <v>3.7928240563802174E-2</v>
      </c>
      <c r="O120" s="27">
        <v>4.6535092412823262E-2</v>
      </c>
      <c r="P120" s="27">
        <v>9.5393881950071091E-2</v>
      </c>
      <c r="Q120" s="1">
        <v>0.15351688502285463</v>
      </c>
      <c r="R120">
        <v>4.0924586855823793E-2</v>
      </c>
    </row>
    <row r="121" spans="1:18" ht="12.75" x14ac:dyDescent="0.2">
      <c r="A121" s="2">
        <v>16</v>
      </c>
      <c r="B121" s="27">
        <v>7.9953526057511166E-3</v>
      </c>
      <c r="C121" s="27">
        <v>2.8893339244491509E-3</v>
      </c>
      <c r="D121" s="27">
        <v>5.8551052543072265E-3</v>
      </c>
      <c r="E121" s="27">
        <v>1.2336997232965835E-2</v>
      </c>
      <c r="F121" s="27">
        <v>8.5915643679391005E-3</v>
      </c>
      <c r="G121" s="27">
        <v>1.7748765535902641E-2</v>
      </c>
      <c r="H121" s="27">
        <v>3.0605537125647824E-2</v>
      </c>
      <c r="I121" s="27">
        <v>1.2688609297845918E-2</v>
      </c>
      <c r="J121" s="27">
        <v>2.811367770932385E-2</v>
      </c>
      <c r="K121" s="27">
        <v>2.1922247871218385E-2</v>
      </c>
      <c r="L121" s="27">
        <v>1.4232644887101823E-2</v>
      </c>
      <c r="M121" s="27">
        <v>2.6768379374130465E-2</v>
      </c>
      <c r="N121" s="27">
        <v>5.7496216348432307E-2</v>
      </c>
      <c r="O121" s="27">
        <v>4.6764404629049176E-2</v>
      </c>
      <c r="P121" s="27">
        <v>5.7878403375475646E-2</v>
      </c>
      <c r="Q121" s="1">
        <v>0.115619219421216</v>
      </c>
      <c r="R121">
        <v>6.1990735786464447E-2</v>
      </c>
    </row>
    <row r="122" spans="1:18" ht="12.75" x14ac:dyDescent="0.2">
      <c r="A122" s="2">
        <v>17</v>
      </c>
      <c r="B122" s="27">
        <v>2.5789980584899001E-2</v>
      </c>
      <c r="C122" s="27">
        <v>2.8602877103939512E-2</v>
      </c>
      <c r="D122" s="27">
        <v>2.403192026049859E-2</v>
      </c>
      <c r="E122" s="27">
        <v>3.1155886444590566E-2</v>
      </c>
      <c r="F122" s="27">
        <v>6.6347667894760291E-3</v>
      </c>
      <c r="G122" s="27">
        <v>1.5012306422270626E-2</v>
      </c>
      <c r="H122" s="27">
        <v>2.3909620411844711E-2</v>
      </c>
      <c r="I122" s="27">
        <v>1.270389677892776E-2</v>
      </c>
      <c r="J122" s="27">
        <v>2.1540060844174619E-2</v>
      </c>
      <c r="K122" s="27">
        <v>1.5990705211502233E-2</v>
      </c>
      <c r="L122" s="27">
        <v>1.6846804152079675E-2</v>
      </c>
      <c r="M122" s="27">
        <v>3.3020959136563159E-2</v>
      </c>
      <c r="N122" s="27">
        <v>3.9472276153058365E-2</v>
      </c>
      <c r="O122" s="27">
        <v>4.6963141883111979E-2</v>
      </c>
      <c r="P122" s="27">
        <v>0.4179903077369943</v>
      </c>
      <c r="Q122" s="1">
        <v>0.12096983779982573</v>
      </c>
      <c r="R122">
        <v>4.5052206747894147E-2</v>
      </c>
    </row>
    <row r="123" spans="1:18" ht="12.75" x14ac:dyDescent="0.2">
      <c r="A123" s="2">
        <v>18</v>
      </c>
      <c r="B123" s="27">
        <v>3.1874398055432428E-2</v>
      </c>
      <c r="C123" s="27">
        <v>3.7148579028633374E-2</v>
      </c>
      <c r="D123" s="27">
        <v>1.6342317276382603E-2</v>
      </c>
      <c r="E123" s="27">
        <v>2.0332349838717095E-2</v>
      </c>
      <c r="F123" s="27">
        <v>9.6769755247428871E-3</v>
      </c>
      <c r="G123" s="27">
        <v>2.0210049990063074E-2</v>
      </c>
      <c r="H123" s="27">
        <v>2.892391420665634E-2</v>
      </c>
      <c r="I123" s="27">
        <v>1.3070796324889684E-2</v>
      </c>
      <c r="J123" s="27">
        <v>3.4549707244737361E-2</v>
      </c>
      <c r="K123" s="27">
        <v>2.0699249384678733E-2</v>
      </c>
      <c r="L123" s="27">
        <v>1.4538394508736808E-2</v>
      </c>
      <c r="M123" s="27">
        <v>3.095714919052776E-2</v>
      </c>
      <c r="N123" s="27">
        <v>4.162781098558381E-2</v>
      </c>
      <c r="O123" s="27">
        <v>6.5980768348799235E-2</v>
      </c>
      <c r="P123" s="27">
        <v>6.4008683289254312E-2</v>
      </c>
      <c r="Q123" s="1">
        <v>0.11419748368061397</v>
      </c>
      <c r="R123">
        <v>4.0374237536881193E-2</v>
      </c>
    </row>
    <row r="124" spans="1:18" ht="12.75" x14ac:dyDescent="0.2">
      <c r="A124" s="2">
        <v>19</v>
      </c>
      <c r="B124" s="27">
        <v>8.2399523030590189E-3</v>
      </c>
      <c r="C124" s="27">
        <v>9.8604252977235636E-3</v>
      </c>
      <c r="D124" s="27">
        <v>1.5807255438521559E-2</v>
      </c>
      <c r="E124" s="27">
        <v>1.4813569168208252E-2</v>
      </c>
      <c r="F124" s="27">
        <v>2.13413235901121E-2</v>
      </c>
      <c r="G124" s="27">
        <v>1.6739791784507782E-2</v>
      </c>
      <c r="H124" s="27">
        <v>2.8434714812040535E-2</v>
      </c>
      <c r="I124" s="27">
        <v>2.6936541666029726E-2</v>
      </c>
      <c r="J124" s="27">
        <v>2.5056181492975439E-2</v>
      </c>
      <c r="K124" s="27">
        <v>2.2105697644199059E-2</v>
      </c>
      <c r="L124" s="27">
        <v>1.3667008087077524E-2</v>
      </c>
      <c r="M124" s="27">
        <v>3.0284500022931281E-2</v>
      </c>
      <c r="N124" s="27">
        <v>4.0557687309862152E-2</v>
      </c>
      <c r="O124" s="27">
        <v>4.4241970250561806E-2</v>
      </c>
      <c r="P124" s="27">
        <v>7.2309785516640412E-2</v>
      </c>
      <c r="Q124" s="1">
        <v>0.11963982694571418</v>
      </c>
      <c r="R124">
        <v>2.9000351612064691E-2</v>
      </c>
    </row>
    <row r="125" spans="1:18" ht="12.75" x14ac:dyDescent="0.2">
      <c r="A125" s="2">
        <v>20</v>
      </c>
      <c r="B125" s="27">
        <v>7.7354654273615155E-3</v>
      </c>
      <c r="C125" s="27">
        <v>1.6862091633161515E-2</v>
      </c>
      <c r="D125" s="27">
        <v>9.3865133841896011E-3</v>
      </c>
      <c r="E125" s="27">
        <v>7.9036277192607793E-3</v>
      </c>
      <c r="F125" s="27">
        <v>1.33001085411156E-2</v>
      </c>
      <c r="G125" s="27">
        <v>2.0622811979270093E-2</v>
      </c>
      <c r="H125" s="27">
        <v>3.0177487655359103E-2</v>
      </c>
      <c r="I125" s="27">
        <v>2.0653386941433635E-2</v>
      </c>
      <c r="J125" s="27">
        <v>3.7698928347576259E-2</v>
      </c>
      <c r="K125" s="27">
        <v>2.6508492195741005E-2</v>
      </c>
      <c r="L125" s="27">
        <v>2.3450995979392448E-2</v>
      </c>
      <c r="M125" s="27">
        <v>3.7301453839450938E-2</v>
      </c>
      <c r="N125" s="27">
        <v>4.3217709018085103E-2</v>
      </c>
      <c r="O125" s="27">
        <v>5.2894684542827843E-2</v>
      </c>
      <c r="P125" s="27">
        <v>8.0289850641309835E-2</v>
      </c>
      <c r="Q125" s="1">
        <v>0.12336997232965921</v>
      </c>
      <c r="R125">
        <v>3.2837509363582193E-2</v>
      </c>
    </row>
    <row r="126" spans="1:18" ht="12.75" x14ac:dyDescent="0.2">
      <c r="A126" s="2">
        <v>21</v>
      </c>
      <c r="B126" s="27">
        <v>6.940516411111014E-3</v>
      </c>
      <c r="C126" s="27">
        <v>5.8092428110619859E-3</v>
      </c>
      <c r="D126" s="27">
        <v>3.0116337731031732E-3</v>
      </c>
      <c r="E126" s="27">
        <v>5.3811933407732658E-3</v>
      </c>
      <c r="F126" s="27">
        <v>1.2260559827557197E-2</v>
      </c>
      <c r="G126" s="27">
        <v>2.1219023741458221E-2</v>
      </c>
      <c r="H126" s="27">
        <v>3.1171173925672407E-2</v>
      </c>
      <c r="I126" s="27">
        <v>1.6097717579074414E-2</v>
      </c>
      <c r="J126" s="27">
        <v>3.3663033341996239E-2</v>
      </c>
      <c r="K126" s="27">
        <v>1.7121978811551405E-2</v>
      </c>
      <c r="L126" s="27">
        <v>1.1129286227508313E-2</v>
      </c>
      <c r="M126" s="27">
        <v>3.8891351871951939E-2</v>
      </c>
      <c r="N126" s="27">
        <v>3.2715209514928172E-2</v>
      </c>
      <c r="O126" s="27">
        <v>4.1046886704477814E-2</v>
      </c>
      <c r="P126" s="27">
        <v>9.7029642425817617E-2</v>
      </c>
      <c r="Q126" s="1">
        <v>0.11017687615611566</v>
      </c>
      <c r="R126">
        <v>3.3770045709568416E-2</v>
      </c>
    </row>
    <row r="127" spans="1:18" ht="12.75" x14ac:dyDescent="0.2">
      <c r="A127" s="2">
        <v>22</v>
      </c>
      <c r="B127" s="27">
        <v>7.3532784003180352E-3</v>
      </c>
      <c r="C127" s="27">
        <v>1.6143580022319796E-2</v>
      </c>
      <c r="D127" s="27">
        <v>1.0043875070704525E-2</v>
      </c>
      <c r="E127" s="27">
        <v>1.1068136303181373E-2</v>
      </c>
      <c r="F127" s="27">
        <v>1.0212037362603931E-2</v>
      </c>
      <c r="G127" s="27">
        <v>2.0378212281962335E-2</v>
      </c>
      <c r="H127" s="27">
        <v>2.0210049990063074E-2</v>
      </c>
      <c r="I127" s="27">
        <v>1.2015960130249439E-2</v>
      </c>
      <c r="J127" s="27">
        <v>1.9583263265711692E-2</v>
      </c>
      <c r="K127" s="27">
        <v>1.7473590876431199E-2</v>
      </c>
      <c r="L127" s="27">
        <v>1.5425068411477933E-2</v>
      </c>
      <c r="M127" s="27">
        <v>3.7072141623224732E-2</v>
      </c>
      <c r="N127" s="27">
        <v>3.7163866509715211E-2</v>
      </c>
      <c r="O127" s="27">
        <v>5.1839848348187598E-2</v>
      </c>
      <c r="P127" s="27">
        <v>9.1266262058000577E-2</v>
      </c>
      <c r="Q127" s="1">
        <v>0.38403681225444508</v>
      </c>
      <c r="R127">
        <v>-1.1786647914023236E-2</v>
      </c>
    </row>
    <row r="128" spans="1:18" ht="12.75" x14ac:dyDescent="0.2">
      <c r="A128" s="2">
        <v>23</v>
      </c>
      <c r="B128" s="27">
        <v>6.8793664867840745E-3</v>
      </c>
      <c r="C128" s="27">
        <v>5.0448687569764586E-4</v>
      </c>
      <c r="D128" s="27">
        <v>8.4081145949582818E-3</v>
      </c>
      <c r="E128" s="27">
        <v>7.1545411462552314E-3</v>
      </c>
      <c r="F128" s="27">
        <v>1.3942182746548968E-2</v>
      </c>
      <c r="G128" s="27">
        <v>1.9262226162995149E-2</v>
      </c>
      <c r="H128" s="27">
        <v>2.8878051763410954E-2</v>
      </c>
      <c r="I128" s="27">
        <v>1.5486218335804731E-2</v>
      </c>
      <c r="J128" s="27">
        <v>2.7119991439010546E-2</v>
      </c>
      <c r="K128" s="27">
        <v>2.1326036109030257E-2</v>
      </c>
      <c r="L128" s="27">
        <v>3.1599223395961128E-2</v>
      </c>
      <c r="M128" s="27">
        <v>3.9564001039548845E-2</v>
      </c>
      <c r="N128" s="27">
        <v>3.095714919052776E-2</v>
      </c>
      <c r="O128" s="27">
        <v>3.8983076758442418E-2</v>
      </c>
      <c r="P128" s="27">
        <v>7.9556051549386123E-2</v>
      </c>
      <c r="Q128" s="1">
        <v>0.1875162429486491</v>
      </c>
      <c r="R128">
        <v>3.5589255958295769E-2</v>
      </c>
    </row>
    <row r="129" spans="1:18" ht="12.75" x14ac:dyDescent="0.2">
      <c r="A129" s="2">
        <v>24</v>
      </c>
      <c r="B129" s="27">
        <v>1.9216363719749767E-2</v>
      </c>
      <c r="C129" s="27">
        <v>1.0716524238301434E-2</v>
      </c>
      <c r="D129" s="27">
        <v>6.5124669408222931E-3</v>
      </c>
      <c r="E129" s="27">
        <v>9.4170883463530006E-3</v>
      </c>
      <c r="F129" s="27">
        <v>8.9890388760642797E-3</v>
      </c>
      <c r="G129" s="27">
        <v>1.7779340498066041E-2</v>
      </c>
      <c r="H129" s="27">
        <v>3.7102716585388273E-2</v>
      </c>
      <c r="I129" s="27">
        <v>1.1817222876186634E-2</v>
      </c>
      <c r="J129" s="27">
        <v>2.08215492333329E-2</v>
      </c>
      <c r="K129" s="27">
        <v>2.311467139559421E-2</v>
      </c>
      <c r="L129" s="27">
        <v>3.2394172412211632E-2</v>
      </c>
      <c r="M129" s="27">
        <v>3.2623484628437831E-2</v>
      </c>
      <c r="N129" s="27">
        <v>3.910537660709644E-2</v>
      </c>
      <c r="O129" s="27">
        <v>4.5480256218182871E-2</v>
      </c>
      <c r="P129" s="27">
        <v>0.29778484399125554</v>
      </c>
      <c r="Q129" s="1">
        <v>0.41054530445018578</v>
      </c>
      <c r="R129">
        <v>-1</v>
      </c>
    </row>
    <row r="130" spans="1:18" ht="12.75" x14ac:dyDescent="0.2">
      <c r="A130" s="2">
        <v>25</v>
      </c>
      <c r="B130" s="27">
        <v>1.6357604757465303E-3</v>
      </c>
      <c r="C130" s="27">
        <v>1.0578936908565569E-2</v>
      </c>
      <c r="D130" s="27">
        <v>1.24745845627017E-2</v>
      </c>
      <c r="E130" s="27">
        <v>1.1526760735633492E-2</v>
      </c>
      <c r="F130" s="27">
        <v>1.8987051503523849E-2</v>
      </c>
      <c r="G130" s="27">
        <v>1.7978077752128844E-2</v>
      </c>
      <c r="H130" s="27">
        <v>2.1524773363092921E-2</v>
      </c>
      <c r="I130" s="27">
        <v>1.2688609297845918E-2</v>
      </c>
      <c r="J130" s="27">
        <v>2.5346643633528437E-2</v>
      </c>
      <c r="K130" s="27">
        <v>1.5944842768256993E-2</v>
      </c>
      <c r="L130" s="27">
        <v>2.2549034595569624E-2</v>
      </c>
      <c r="M130" s="27">
        <v>3.3143258985217035E-2</v>
      </c>
      <c r="N130" s="27">
        <v>3.8662039655726024E-2</v>
      </c>
      <c r="O130" s="27">
        <v>4.2132297861281316E-2</v>
      </c>
      <c r="P130" s="27">
        <v>7.8363628025010443E-2</v>
      </c>
      <c r="Q130" s="1">
        <v>-1</v>
      </c>
      <c r="R130">
        <v>-1</v>
      </c>
    </row>
    <row r="131" spans="1:18" ht="12.75" x14ac:dyDescent="0.2">
      <c r="A131" s="2">
        <v>26</v>
      </c>
      <c r="B131" s="27">
        <v>1.5088743827679552E-2</v>
      </c>
      <c r="C131" s="27">
        <v>1.3590570681668742E-2</v>
      </c>
      <c r="D131" s="27">
        <v>1.6418754681790954E-2</v>
      </c>
      <c r="E131" s="27">
        <v>2.9994037882377998E-2</v>
      </c>
      <c r="F131" s="27">
        <v>7.9800651246695609E-3</v>
      </c>
      <c r="G131" s="27">
        <v>2.63250424227599E-2</v>
      </c>
      <c r="H131" s="27">
        <v>2.201397275770858E-2</v>
      </c>
      <c r="I131" s="27">
        <v>1.1954810205922499E-2</v>
      </c>
      <c r="J131" s="27">
        <v>2.8190115114732489E-2</v>
      </c>
      <c r="K131" s="27">
        <v>1.3697583049241065E-2</v>
      </c>
      <c r="L131" s="27">
        <v>2.2289147417180022E-2</v>
      </c>
      <c r="M131" s="27">
        <v>3.5757418250194885E-2</v>
      </c>
      <c r="N131" s="27">
        <v>3.9273538898995562E-2</v>
      </c>
      <c r="O131" s="27">
        <v>4.3416446272147906E-2</v>
      </c>
      <c r="P131" s="27">
        <v>6.5996055829881065E-2</v>
      </c>
      <c r="Q131" s="1">
        <v>-1</v>
      </c>
      <c r="R131">
        <v>-1</v>
      </c>
    </row>
    <row r="132" spans="1:18" ht="12.75" x14ac:dyDescent="0.2">
      <c r="A132" s="2">
        <v>27</v>
      </c>
      <c r="B132" s="27">
        <v>3.0651399568893064E-2</v>
      </c>
      <c r="C132" s="27">
        <v>6.5277544219039928E-3</v>
      </c>
      <c r="D132" s="27">
        <v>2.0913274119823379E-2</v>
      </c>
      <c r="E132" s="27">
        <v>2.0210049990063074E-2</v>
      </c>
      <c r="F132" s="27">
        <v>1.7259566141286983E-2</v>
      </c>
      <c r="G132" s="27">
        <v>1.7687615611575704E-2</v>
      </c>
      <c r="H132" s="27">
        <v>2.7578615871462809E-2</v>
      </c>
      <c r="I132" s="27">
        <v>1.2551021968110481E-2</v>
      </c>
      <c r="J132" s="27">
        <v>3.3158546466298879E-2</v>
      </c>
      <c r="K132" s="27">
        <v>2.1815235503646203E-2</v>
      </c>
      <c r="L132" s="27">
        <v>2.3145246357757752E-2</v>
      </c>
      <c r="M132" s="27">
        <v>3.5329368779906167E-2</v>
      </c>
      <c r="N132" s="27">
        <v>3.2241297601394069E-2</v>
      </c>
      <c r="O132" s="27">
        <v>4.5296806445201905E-2</v>
      </c>
      <c r="P132" s="27">
        <v>-1</v>
      </c>
      <c r="Q132" s="1">
        <v>-1</v>
      </c>
      <c r="R132">
        <v>-1</v>
      </c>
    </row>
    <row r="133" spans="1:18" ht="12.75" x14ac:dyDescent="0.2">
      <c r="A133" s="2">
        <v>28</v>
      </c>
      <c r="B133" s="27">
        <v>1.323895861678866E-2</v>
      </c>
      <c r="C133" s="27">
        <v>1.161848562212426E-2</v>
      </c>
      <c r="D133" s="27">
        <v>5.7786678488984449E-3</v>
      </c>
      <c r="E133" s="27">
        <v>2.4368244844296831E-2</v>
      </c>
      <c r="F133" s="27">
        <v>1.6067142616910873E-2</v>
      </c>
      <c r="G133" s="27">
        <v>1.5776680476358017E-2</v>
      </c>
      <c r="H133" s="27">
        <v>4.4670019720850815E-2</v>
      </c>
      <c r="I133" s="27">
        <v>4.19182731261371E-2</v>
      </c>
      <c r="J133" s="27">
        <v>4.5220369039793415E-2</v>
      </c>
      <c r="K133" s="27">
        <v>-1</v>
      </c>
      <c r="L133" s="27">
        <v>-1</v>
      </c>
      <c r="M133" s="27">
        <v>-1</v>
      </c>
      <c r="N133" s="27">
        <v>-1</v>
      </c>
      <c r="O133" s="27">
        <v>-1</v>
      </c>
      <c r="P133" s="27">
        <v>-1</v>
      </c>
      <c r="Q133" s="1">
        <v>-1</v>
      </c>
      <c r="R133">
        <v>-1</v>
      </c>
    </row>
    <row r="134" spans="1:18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8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8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8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8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8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8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8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8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8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8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11" priority="7" operator="equal">
      <formula>$H$2</formula>
    </cfRule>
  </conditionalFormatting>
  <conditionalFormatting sqref="B106:Q106 A106:A151">
    <cfRule type="expression" dxfId="10" priority="1" stopIfTrue="1">
      <formula>A106=SMALL($B106:$C106,1)</formula>
    </cfRule>
    <cfRule type="expression" dxfId="9" priority="2" stopIfTrue="1">
      <formula>A106=SMALL($B106:$C106,2)</formula>
    </cfRule>
    <cfRule type="expression" dxfId="8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34CEC-B156-4F04-B9BE-ADB35E8693CE}">
  <dimension ref="A1:V1178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style="7" bestFit="1" customWidth="1"/>
    <col min="2" max="2" width="21.85546875" style="7" bestFit="1" customWidth="1"/>
    <col min="3" max="3" width="33" style="7" customWidth="1"/>
    <col min="4" max="4" width="16.7109375" style="7" bestFit="1" customWidth="1"/>
    <col min="5" max="5" width="25.85546875" style="7" customWidth="1"/>
    <col min="6" max="6" width="17" style="7" bestFit="1" customWidth="1"/>
    <col min="7" max="7" width="12.7109375" style="7" customWidth="1"/>
    <col min="8" max="8" width="13.7109375" style="7" bestFit="1" customWidth="1"/>
    <col min="9" max="9" width="19.5703125" style="7" bestFit="1" customWidth="1"/>
    <col min="10" max="10" width="23.7109375" style="7" bestFit="1" customWidth="1"/>
    <col min="11" max="11" width="22.140625" style="7" bestFit="1" customWidth="1"/>
    <col min="12" max="12" width="19.28515625" style="7" bestFit="1" customWidth="1"/>
    <col min="13" max="13" width="19" style="7" bestFit="1" customWidth="1"/>
    <col min="14" max="14" width="15.5703125" style="7" bestFit="1" customWidth="1"/>
    <col min="15" max="15" width="14.7109375" style="7" bestFit="1" customWidth="1"/>
    <col min="16" max="17" width="9.140625" style="7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3" ht="21" customHeight="1" thickBot="1" x14ac:dyDescent="0.3">
      <c r="A1" s="30" t="s">
        <v>8</v>
      </c>
      <c r="B1" s="31"/>
      <c r="C1" s="31"/>
      <c r="D1" s="31"/>
      <c r="E1" s="31"/>
      <c r="F1" s="31"/>
      <c r="G1" s="32"/>
      <c r="H1" s="5" t="s">
        <v>1</v>
      </c>
      <c r="I1" s="6" t="str">
        <f>J52</f>
        <v>Marcelo Augusto</v>
      </c>
      <c r="J1" s="6" t="e">
        <f>K52</f>
        <v>#N/A</v>
      </c>
      <c r="K1" s="6" t="e">
        <f>L52</f>
        <v>#N/A</v>
      </c>
    </row>
    <row r="2" spans="1:13" x14ac:dyDescent="0.25">
      <c r="A2" s="8">
        <v>1</v>
      </c>
      <c r="B2" s="9" t="s">
        <v>18</v>
      </c>
      <c r="C2" s="10"/>
      <c r="D2" s="10"/>
      <c r="E2" s="10"/>
      <c r="F2" s="10"/>
      <c r="G2" s="10"/>
      <c r="H2" s="5" t="s">
        <v>2</v>
      </c>
      <c r="I2" s="29">
        <f>AVERAGE(J53:J97)</f>
        <v>1.2616501309968609E-2</v>
      </c>
      <c r="J2" s="29" t="e">
        <f>AVERAGE(K53:K97)</f>
        <v>#N/A</v>
      </c>
      <c r="K2" s="29" t="e">
        <f>AVERAGE(L53:L97)</f>
        <v>#N/A</v>
      </c>
    </row>
    <row r="3" spans="1:13" x14ac:dyDescent="0.25">
      <c r="A3" s="8"/>
      <c r="B3" s="12" t="s">
        <v>16</v>
      </c>
      <c r="C3" s="10"/>
      <c r="D3" s="10"/>
      <c r="E3" s="10"/>
      <c r="F3" s="10"/>
      <c r="G3" s="10"/>
      <c r="H3" s="5" t="s">
        <v>3</v>
      </c>
      <c r="I3" s="29">
        <f>LARGE(J53:J97,2)</f>
        <v>3.5948975647468122E-2</v>
      </c>
      <c r="J3" s="29" t="e">
        <f>LARGE(K53:K97,2)</f>
        <v>#N/A</v>
      </c>
      <c r="K3" s="29" t="e">
        <f>LARGE(L53:L97,2)</f>
        <v>#N/A</v>
      </c>
      <c r="L3" s="11" t="e">
        <f>LARGE(I3:K3,1)</f>
        <v>#N/A</v>
      </c>
      <c r="M3" s="13" t="e">
        <f>L3</f>
        <v>#N/A</v>
      </c>
    </row>
    <row r="4" spans="1:13" x14ac:dyDescent="0.25">
      <c r="A4" s="8"/>
      <c r="B4" s="12" t="s">
        <v>13</v>
      </c>
      <c r="C4" s="10"/>
      <c r="D4" s="10"/>
      <c r="E4" s="10"/>
      <c r="F4" s="10"/>
      <c r="G4" s="10"/>
      <c r="H4" s="5" t="s">
        <v>4</v>
      </c>
      <c r="I4" s="29">
        <f>SMALL(J53:J97,1)</f>
        <v>1.8897908345144947E-3</v>
      </c>
      <c r="J4" s="29" t="e">
        <f>SMALL(K53:K97,1)</f>
        <v>#N/A</v>
      </c>
      <c r="K4" s="29" t="e">
        <f>SMALL(L53:L97,1)</f>
        <v>#N/A</v>
      </c>
      <c r="L4" s="11" t="e">
        <f>SMALL(I4:K4,1)</f>
        <v>#N/A</v>
      </c>
      <c r="M4" s="13" t="e">
        <f>L4</f>
        <v>#N/A</v>
      </c>
    </row>
    <row r="5" spans="1:13" x14ac:dyDescent="0.25">
      <c r="A5" s="8"/>
      <c r="B5" s="12" t="s">
        <v>12</v>
      </c>
      <c r="C5" s="10"/>
      <c r="D5" s="10"/>
      <c r="E5" s="10"/>
      <c r="F5" s="10"/>
      <c r="G5" s="10"/>
      <c r="H5" s="14" t="s">
        <v>5</v>
      </c>
      <c r="I5" s="29">
        <f>_xlfn.STDEV.S(J53:J97)</f>
        <v>1.1238023318752599E-2</v>
      </c>
      <c r="J5" s="29" t="e">
        <f>_xlfn.STDEV.S(K53:K97)</f>
        <v>#N/A</v>
      </c>
      <c r="K5" s="29" t="e">
        <f>_xlfn.STDEV.S(L53:L97)</f>
        <v>#N/A</v>
      </c>
    </row>
    <row r="6" spans="1:13" x14ac:dyDescent="0.25">
      <c r="A6" s="8"/>
      <c r="B6" s="12" t="s">
        <v>15</v>
      </c>
      <c r="C6" s="10"/>
      <c r="D6" s="10"/>
      <c r="E6" s="10"/>
      <c r="F6" s="10"/>
      <c r="G6" s="10"/>
      <c r="H6" s="5" t="s">
        <v>6</v>
      </c>
      <c r="I6" s="29"/>
      <c r="J6" s="29"/>
      <c r="K6" s="29"/>
    </row>
    <row r="7" spans="1:13" x14ac:dyDescent="0.25">
      <c r="A7" s="8"/>
      <c r="B7" s="12" t="s">
        <v>20</v>
      </c>
      <c r="C7" s="10"/>
      <c r="D7" s="10"/>
      <c r="E7" s="10"/>
      <c r="F7" s="10"/>
      <c r="G7" s="10"/>
      <c r="H7" s="10"/>
      <c r="I7" s="15"/>
      <c r="J7" s="15"/>
      <c r="K7" s="15"/>
    </row>
    <row r="8" spans="1:13" x14ac:dyDescent="0.25">
      <c r="A8" s="8"/>
      <c r="B8" s="12" t="s">
        <v>21</v>
      </c>
      <c r="C8" s="10"/>
      <c r="D8" s="10"/>
      <c r="E8" s="10"/>
      <c r="F8" s="10"/>
      <c r="G8" s="10"/>
      <c r="H8" s="10"/>
      <c r="I8" s="10"/>
      <c r="J8" s="10"/>
      <c r="K8" s="10"/>
    </row>
    <row r="9" spans="1:13" x14ac:dyDescent="0.25">
      <c r="A9" s="8"/>
      <c r="B9" s="12" t="s">
        <v>10</v>
      </c>
      <c r="C9" s="10"/>
      <c r="D9" s="10"/>
      <c r="E9" s="10"/>
      <c r="F9" s="10"/>
      <c r="G9" s="10"/>
      <c r="H9" s="10"/>
      <c r="I9" s="10"/>
      <c r="J9" s="10"/>
      <c r="K9" s="10"/>
    </row>
    <row r="10" spans="1:13" x14ac:dyDescent="0.25">
      <c r="A10" s="8"/>
      <c r="B10" s="12" t="s">
        <v>11</v>
      </c>
      <c r="C10" s="10"/>
      <c r="D10" s="10"/>
      <c r="E10" s="10"/>
      <c r="F10" s="10"/>
      <c r="G10" s="10"/>
      <c r="H10" s="10"/>
      <c r="I10" s="10"/>
      <c r="J10" s="10"/>
      <c r="K10" s="10"/>
    </row>
    <row r="11" spans="1:13" x14ac:dyDescent="0.25">
      <c r="A11" s="8"/>
      <c r="B11" s="12" t="s">
        <v>14</v>
      </c>
      <c r="C11" s="10"/>
      <c r="D11" s="10"/>
      <c r="E11" s="10"/>
      <c r="F11" s="10"/>
      <c r="G11" s="10"/>
      <c r="H11" s="10"/>
      <c r="I11" s="10"/>
      <c r="J11" s="10"/>
      <c r="K11" s="10"/>
    </row>
    <row r="12" spans="1:13" x14ac:dyDescent="0.25">
      <c r="A12" s="8"/>
      <c r="B12" s="12" t="s">
        <v>26</v>
      </c>
      <c r="C12" s="10"/>
      <c r="D12" s="10"/>
      <c r="E12" s="10"/>
      <c r="F12" s="10"/>
      <c r="G12" s="10"/>
      <c r="H12" s="10"/>
      <c r="I12" s="10"/>
      <c r="J12" s="10"/>
      <c r="K12" s="15"/>
    </row>
    <row r="13" spans="1:13" x14ac:dyDescent="0.25">
      <c r="A13" s="8"/>
      <c r="B13" s="12" t="s">
        <v>25</v>
      </c>
      <c r="C13" s="10"/>
      <c r="D13" s="10"/>
      <c r="E13" s="10"/>
      <c r="F13" s="10"/>
      <c r="G13" s="10"/>
      <c r="I13" s="10"/>
      <c r="J13" s="10"/>
      <c r="K13" s="16" t="e">
        <f>SMALL(I4:K4,1)-L13</f>
        <v>#N/A</v>
      </c>
    </row>
    <row r="14" spans="1:13" x14ac:dyDescent="0.25">
      <c r="A14" s="8"/>
      <c r="B14" s="12" t="s">
        <v>27</v>
      </c>
      <c r="C14" s="10"/>
      <c r="D14" s="10"/>
      <c r="E14" s="10"/>
      <c r="F14" s="10"/>
      <c r="G14" s="10"/>
      <c r="I14" s="10"/>
      <c r="J14" s="10"/>
      <c r="K14" s="16" t="e">
        <f>LARGE(I3:K3,1)+L13</f>
        <v>#N/A</v>
      </c>
    </row>
    <row r="15" spans="1:13" x14ac:dyDescent="0.25">
      <c r="A15" s="8"/>
      <c r="B15" s="12" t="s">
        <v>28</v>
      </c>
      <c r="C15" s="10"/>
      <c r="D15" s="10"/>
      <c r="E15" s="10"/>
      <c r="F15" s="10"/>
      <c r="G15" s="10"/>
      <c r="I15" s="10"/>
      <c r="J15" s="10"/>
      <c r="K15" s="15"/>
    </row>
    <row r="16" spans="1:13" x14ac:dyDescent="0.25">
      <c r="A16" s="8"/>
      <c r="B16" s="12" t="s">
        <v>29</v>
      </c>
      <c r="C16" s="10"/>
      <c r="D16" s="10"/>
      <c r="E16" s="10"/>
      <c r="F16" s="10"/>
      <c r="G16" s="10"/>
      <c r="I16" s="10"/>
      <c r="K16" s="10"/>
    </row>
    <row r="17" spans="1:11" x14ac:dyDescent="0.25">
      <c r="A17" s="8"/>
      <c r="B17" s="12" t="s">
        <v>23</v>
      </c>
      <c r="C17" s="10"/>
      <c r="D17" s="10"/>
      <c r="E17" s="10"/>
      <c r="F17" s="10"/>
      <c r="G17" s="10"/>
      <c r="I17" s="10"/>
      <c r="K17" s="10"/>
    </row>
    <row r="18" spans="1:11" x14ac:dyDescent="0.25">
      <c r="A18" s="8"/>
      <c r="B18" s="12" t="s">
        <v>24</v>
      </c>
      <c r="C18" s="10"/>
      <c r="D18" s="10"/>
      <c r="E18" s="10"/>
      <c r="F18" s="10"/>
      <c r="G18" s="10"/>
      <c r="K18" s="10"/>
    </row>
    <row r="19" spans="1:11" x14ac:dyDescent="0.25">
      <c r="A19" s="8"/>
      <c r="B19" s="12" t="s">
        <v>22</v>
      </c>
      <c r="C19" s="10"/>
      <c r="D19" s="10"/>
      <c r="E19" s="10"/>
      <c r="F19" s="10"/>
      <c r="G19" s="10"/>
      <c r="H19" s="10"/>
      <c r="I19" s="10"/>
      <c r="J19" s="10"/>
      <c r="K19" s="10"/>
    </row>
    <row r="20" spans="1:11" x14ac:dyDescent="0.25">
      <c r="A20" s="8"/>
      <c r="B20" s="12" t="s">
        <v>30</v>
      </c>
      <c r="C20" s="10"/>
      <c r="D20" s="10"/>
      <c r="E20" s="10"/>
      <c r="F20" s="10"/>
      <c r="G20" s="10"/>
      <c r="H20" s="10"/>
      <c r="I20" s="10"/>
      <c r="J20" s="10"/>
      <c r="K20" s="10"/>
    </row>
    <row r="21" spans="1:11" x14ac:dyDescent="0.25">
      <c r="A21" s="8"/>
      <c r="B21" s="12" t="s">
        <v>9</v>
      </c>
      <c r="C21" s="10"/>
      <c r="D21" s="10"/>
      <c r="E21" s="10"/>
      <c r="F21" s="10"/>
      <c r="G21" s="10"/>
      <c r="H21" s="10"/>
      <c r="I21" s="10"/>
      <c r="J21" s="10"/>
      <c r="K21" s="10"/>
    </row>
    <row r="22" spans="1:11" x14ac:dyDescent="0.25">
      <c r="A22" s="8"/>
      <c r="B22" s="12" t="s">
        <v>17</v>
      </c>
      <c r="C22" s="10"/>
      <c r="D22" s="10"/>
      <c r="E22" s="10"/>
      <c r="F22" s="10"/>
      <c r="G22" s="10"/>
      <c r="H22" s="10"/>
      <c r="I22" s="10"/>
      <c r="J22" s="10"/>
      <c r="K22" s="10"/>
    </row>
    <row r="23" spans="1:11" x14ac:dyDescent="0.25">
      <c r="A23" s="8"/>
      <c r="B23" s="12"/>
      <c r="C23" s="10"/>
      <c r="D23" s="10"/>
      <c r="E23" s="10"/>
      <c r="F23" s="10"/>
      <c r="G23" s="10"/>
      <c r="H23" s="10"/>
      <c r="I23" s="10"/>
      <c r="J23" s="10"/>
      <c r="K23" s="10"/>
    </row>
    <row r="24" spans="1:11" x14ac:dyDescent="0.25">
      <c r="A24" s="8"/>
      <c r="B24" s="12"/>
      <c r="C24" s="10"/>
      <c r="D24" s="10"/>
      <c r="E24" s="10"/>
      <c r="F24" s="10"/>
      <c r="G24" s="10"/>
      <c r="H24" s="10"/>
      <c r="I24" s="10"/>
      <c r="J24" s="10"/>
      <c r="K24" s="10"/>
    </row>
    <row r="25" spans="1:11" x14ac:dyDescent="0.25">
      <c r="A25" s="8"/>
      <c r="B25" s="12"/>
      <c r="C25" s="10"/>
      <c r="D25" s="10"/>
      <c r="E25" s="10"/>
      <c r="F25" s="10"/>
      <c r="G25" s="10"/>
      <c r="H25" s="10"/>
      <c r="I25" s="10"/>
      <c r="J25" s="10"/>
      <c r="K25" s="10"/>
    </row>
    <row r="26" spans="1:11" x14ac:dyDescent="0.25">
      <c r="A26" s="8"/>
      <c r="B26" s="12"/>
      <c r="C26" s="10"/>
      <c r="D26" s="10"/>
      <c r="E26" s="10"/>
      <c r="F26" s="10"/>
      <c r="G26" s="10"/>
      <c r="H26" s="10"/>
      <c r="I26" s="10"/>
      <c r="J26" s="10"/>
      <c r="K26" s="10"/>
    </row>
    <row r="27" spans="1:11" x14ac:dyDescent="0.25">
      <c r="A27" s="8"/>
      <c r="B27" s="12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8"/>
      <c r="B28" s="12"/>
      <c r="C28" s="10"/>
      <c r="D28" s="10"/>
      <c r="E28" s="10"/>
      <c r="F28" s="10"/>
      <c r="G28" s="10"/>
      <c r="H28" s="10"/>
      <c r="I28" s="10"/>
      <c r="J28" s="10"/>
      <c r="K28" s="10"/>
    </row>
    <row r="29" spans="1:11" x14ac:dyDescent="0.25">
      <c r="A29" s="8"/>
      <c r="B29" s="12"/>
      <c r="C29" s="10"/>
      <c r="D29" s="10"/>
      <c r="E29" s="10"/>
      <c r="F29" s="10"/>
      <c r="G29" s="10"/>
      <c r="H29" s="10"/>
      <c r="I29" s="10"/>
      <c r="J29" s="10"/>
      <c r="K29" s="10"/>
    </row>
    <row r="30" spans="1:11" x14ac:dyDescent="0.25">
      <c r="A30" s="8"/>
      <c r="B30" s="12"/>
      <c r="C30" s="10"/>
      <c r="D30" s="10"/>
      <c r="E30" s="10"/>
      <c r="F30" s="10"/>
      <c r="G30" s="10"/>
      <c r="H30" s="10"/>
      <c r="I30" s="10"/>
      <c r="J30" s="10"/>
      <c r="K30" s="10"/>
    </row>
    <row r="31" spans="1:11" x14ac:dyDescent="0.25">
      <c r="A31" s="8"/>
      <c r="B31" s="12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25">
      <c r="A32" s="8"/>
      <c r="B32" s="12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25">
      <c r="A33" s="8"/>
      <c r="B33" s="12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8"/>
      <c r="B34" s="12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25">
      <c r="A35" s="8"/>
      <c r="B35" s="12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25">
      <c r="A36" s="8"/>
      <c r="B36" s="12"/>
      <c r="C36" s="10"/>
      <c r="D36" s="10"/>
      <c r="E36" s="10"/>
      <c r="F36" s="10"/>
      <c r="G36" s="10"/>
      <c r="H36" s="10"/>
      <c r="I36" s="10"/>
      <c r="J36" s="10"/>
      <c r="K36" s="10"/>
    </row>
    <row r="37" spans="1:11" x14ac:dyDescent="0.25">
      <c r="A37" s="8"/>
      <c r="B37" s="12"/>
      <c r="C37" s="10"/>
      <c r="D37" s="10"/>
      <c r="E37" s="10"/>
      <c r="F37" s="10"/>
      <c r="G37" s="10"/>
      <c r="H37" s="10"/>
      <c r="I37" s="10"/>
      <c r="J37" s="10"/>
      <c r="K37" s="10"/>
    </row>
    <row r="38" spans="1:11" x14ac:dyDescent="0.25">
      <c r="A38" s="8"/>
      <c r="B38" s="12"/>
      <c r="C38" s="10"/>
      <c r="D38" s="10"/>
      <c r="E38" s="10"/>
      <c r="F38" s="10"/>
      <c r="G38" s="10"/>
      <c r="H38" s="10"/>
      <c r="I38" s="10"/>
      <c r="J38" s="10"/>
      <c r="K38" s="10"/>
    </row>
    <row r="39" spans="1:11" x14ac:dyDescent="0.25">
      <c r="A39" s="8"/>
      <c r="B39" s="12"/>
      <c r="C39" s="10"/>
      <c r="D39" s="10"/>
      <c r="E39" s="10"/>
      <c r="F39" s="10"/>
      <c r="G39" s="10"/>
      <c r="H39" s="10"/>
      <c r="I39" s="10"/>
      <c r="J39" s="10"/>
      <c r="K39" s="10"/>
    </row>
    <row r="40" spans="1:11" x14ac:dyDescent="0.25">
      <c r="A40" s="8"/>
      <c r="B40" s="12"/>
      <c r="C40" s="10"/>
      <c r="D40" s="10"/>
      <c r="E40" s="10"/>
      <c r="F40" s="10"/>
      <c r="G40" s="10"/>
      <c r="H40" s="10"/>
      <c r="I40" s="10"/>
      <c r="J40" s="10"/>
      <c r="K40" s="10"/>
    </row>
    <row r="41" spans="1:11" x14ac:dyDescent="0.25">
      <c r="A41" s="8"/>
      <c r="B41" s="12"/>
      <c r="C41" s="10"/>
      <c r="D41" s="10"/>
      <c r="E41" s="10"/>
      <c r="F41" s="10"/>
      <c r="G41" s="10"/>
      <c r="H41" s="10"/>
      <c r="I41" s="10"/>
      <c r="J41" s="10"/>
      <c r="K41" s="10"/>
    </row>
    <row r="42" spans="1:11" x14ac:dyDescent="0.25">
      <c r="A42" s="8"/>
      <c r="B42" s="12"/>
      <c r="C42" s="10"/>
      <c r="D42" s="10"/>
      <c r="E42" s="10"/>
      <c r="F42" s="10"/>
      <c r="G42" s="10"/>
      <c r="H42" s="10"/>
      <c r="I42" s="10"/>
      <c r="J42" s="10"/>
      <c r="K42" s="10"/>
    </row>
    <row r="43" spans="1:11" x14ac:dyDescent="0.25">
      <c r="A43" s="8"/>
      <c r="B43" s="12"/>
      <c r="C43" s="10"/>
      <c r="D43" s="10"/>
      <c r="E43" s="10"/>
      <c r="F43" s="10"/>
      <c r="G43" s="10"/>
      <c r="H43" s="10"/>
      <c r="I43" s="10"/>
      <c r="J43" s="10"/>
      <c r="K43" s="10"/>
    </row>
    <row r="44" spans="1:11" x14ac:dyDescent="0.25">
      <c r="A44" s="8"/>
      <c r="B44" s="12"/>
      <c r="C44" s="10"/>
      <c r="D44" s="10"/>
      <c r="E44" s="10"/>
      <c r="F44" s="10"/>
      <c r="G44" s="10"/>
      <c r="H44" s="10"/>
      <c r="I44" s="10"/>
      <c r="J44" s="10"/>
      <c r="K44" s="10"/>
    </row>
    <row r="45" spans="1:11" x14ac:dyDescent="0.25">
      <c r="A45" s="8"/>
      <c r="B45" s="12"/>
      <c r="C45" s="10"/>
      <c r="D45" s="10"/>
      <c r="E45" s="10"/>
      <c r="F45" s="10"/>
      <c r="G45" s="10"/>
      <c r="H45" s="10"/>
      <c r="I45" s="10"/>
      <c r="J45" s="10"/>
      <c r="K45" s="10"/>
    </row>
    <row r="46" spans="1:11" x14ac:dyDescent="0.25">
      <c r="A46" s="8"/>
      <c r="B46" s="12"/>
      <c r="C46" s="10"/>
      <c r="D46" s="10"/>
      <c r="E46" s="10"/>
      <c r="F46" s="10"/>
      <c r="G46" s="10"/>
      <c r="H46" s="10"/>
      <c r="I46" s="10"/>
      <c r="J46" s="10"/>
      <c r="K46" s="10"/>
    </row>
    <row r="47" spans="1:11" x14ac:dyDescent="0.25">
      <c r="A47" s="8"/>
      <c r="B47" s="12"/>
      <c r="C47" s="10"/>
      <c r="D47" s="10"/>
      <c r="E47" s="10"/>
      <c r="F47" s="10"/>
      <c r="G47" s="10"/>
      <c r="H47" s="10"/>
      <c r="I47" s="10"/>
      <c r="J47" s="10"/>
      <c r="K47" s="10"/>
    </row>
    <row r="48" spans="1:1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</row>
    <row r="49" spans="1:12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</row>
    <row r="50" spans="1:12" x14ac:dyDescent="0.25">
      <c r="A50"/>
      <c r="B50"/>
      <c r="C50"/>
      <c r="D50"/>
      <c r="E50"/>
      <c r="F50"/>
      <c r="I50" s="10"/>
      <c r="J50" s="17">
        <f>MATCH(J52,'ETAPA 1'!$B$106:$AT$106,0)</f>
        <v>1</v>
      </c>
      <c r="K50" s="17" t="e">
        <f>MATCH(K52,'ETAPA 1'!$B$106:$AT$106,0)</f>
        <v>#N/A</v>
      </c>
      <c r="L50" s="17" t="e">
        <f>MATCH(L52,'ETAPA 1'!$B$106:$AT$106,0)</f>
        <v>#N/A</v>
      </c>
    </row>
    <row r="51" spans="1:12" x14ac:dyDescent="0.25">
      <c r="A51"/>
      <c r="B51"/>
      <c r="C51"/>
      <c r="D51"/>
      <c r="E51"/>
      <c r="F51"/>
      <c r="I51" s="10"/>
      <c r="J51" s="23">
        <f>COUNTA('ETAPA 1'!$B$107:$B$147)</f>
        <v>21</v>
      </c>
      <c r="K51" s="23">
        <f>COUNTA('ETAPA 1'!$B$107:$B$147)</f>
        <v>21</v>
      </c>
      <c r="L51" s="23">
        <f>COUNTA('ETAPA 1'!$B$107:$B$147)</f>
        <v>21</v>
      </c>
    </row>
    <row r="52" spans="1:12" x14ac:dyDescent="0.25">
      <c r="A52"/>
      <c r="B52"/>
      <c r="C52"/>
      <c r="D52"/>
      <c r="E52"/>
      <c r="F52"/>
      <c r="I52" s="24" t="s">
        <v>0</v>
      </c>
      <c r="J52" s="24" t="str">
        <f>VLOOKUP(1,$A$2:$B$46,2,FALSE)</f>
        <v>Marcelo Augusto</v>
      </c>
      <c r="K52" s="24" t="e">
        <f>VLOOKUP(2,$A$2:$B$46,2,FALSE)</f>
        <v>#N/A</v>
      </c>
      <c r="L52" s="24" t="e">
        <f>VLOOKUP(3,$A$2:$B$36,2,FALSE)</f>
        <v>#N/A</v>
      </c>
    </row>
    <row r="53" spans="1:12" x14ac:dyDescent="0.25">
      <c r="A53"/>
      <c r="B53"/>
      <c r="C53"/>
      <c r="D53"/>
      <c r="E53"/>
      <c r="F53"/>
      <c r="I53" s="25">
        <v>1</v>
      </c>
      <c r="J53" s="28" cm="1">
        <f t="array" ref="J53">IF(INDEX('ETAPA 1'!$B$106:$AT$171,$I53+1,J$50)=0,"",INDEX('ETAPA 1'!$B$106:$AT$171,$I53+1,J$50))</f>
        <v>1.2756088132972571E-2</v>
      </c>
      <c r="K53" s="28" t="e" cm="1">
        <f t="array" ref="K53">IF(INDEX('ETAPA 1'!$B$106:$AT$171,$I53+1,K$50)=0,"",INDEX('ETAPA 1'!$B$106:$AT$171,$I53+1,K$50))</f>
        <v>#N/A</v>
      </c>
      <c r="L53" s="28" t="e" cm="1">
        <f t="array" ref="L53">IF(INDEX('ETAPA 1'!$B$106:$AT$171,$I53+1,L$50)=0,"",INDEX('ETAPA 1'!$B$106:$AT$171,$I53+1,L$50))</f>
        <v>#N/A</v>
      </c>
    </row>
    <row r="54" spans="1:12" x14ac:dyDescent="0.25">
      <c r="A54"/>
      <c r="B54"/>
      <c r="C54"/>
      <c r="D54"/>
      <c r="E54"/>
      <c r="F54"/>
      <c r="I54" s="25">
        <v>2</v>
      </c>
      <c r="J54" s="28" cm="1">
        <f t="array" ref="J54">IF(INDEX('ETAPA 1'!$B$106:$AT$171,$I54+1,J$50)=0,"",INDEX('ETAPA 1'!$B$106:$AT$171,$I54+1,J$50))</f>
        <v>6.6572177124939865E-3</v>
      </c>
      <c r="K54" s="28" t="e" cm="1">
        <f t="array" ref="K54">IF(INDEX('ETAPA 1'!$B$106:$AT$171,$I54+1,K$50)=0,"",INDEX('ETAPA 1'!$B$106:$AT$171,$I54+1,K$50))</f>
        <v>#N/A</v>
      </c>
      <c r="L54" s="28" t="e" cm="1">
        <f t="array" ref="L54">IF(INDEX('ETAPA 1'!$B$106:$AT$171,$I54+1,L$50)=0,"",INDEX('ETAPA 1'!$B$106:$AT$171,$I54+1,L$50))</f>
        <v>#N/A</v>
      </c>
    </row>
    <row r="55" spans="1:12" x14ac:dyDescent="0.25">
      <c r="A55"/>
      <c r="B55"/>
      <c r="C55"/>
      <c r="D55"/>
      <c r="E55"/>
      <c r="F55"/>
      <c r="I55" s="25">
        <v>3</v>
      </c>
      <c r="J55" s="28" cm="1">
        <f t="array" ref="J55">IF(INDEX('ETAPA 1'!$B$106:$AT$171,$I55+1,J$50)=0,"",INDEX('ETAPA 1'!$B$106:$AT$171,$I55+1,J$50))</f>
        <v>6.9292330598862573E-3</v>
      </c>
      <c r="K55" s="28" t="e" cm="1">
        <f t="array" ref="K55">IF(INDEX('ETAPA 1'!$B$106:$AT$171,$I55+1,K$50)=0,"",INDEX('ETAPA 1'!$B$106:$AT$171,$I55+1,K$50))</f>
        <v>#N/A</v>
      </c>
      <c r="L55" s="28" t="e" cm="1">
        <f t="array" ref="L55">IF(INDEX('ETAPA 1'!$B$106:$AT$171,$I55+1,L$50)=0,"",INDEX('ETAPA 1'!$B$106:$AT$171,$I55+1,L$50))</f>
        <v>#N/A</v>
      </c>
    </row>
    <row r="56" spans="1:12" x14ac:dyDescent="0.25">
      <c r="A56"/>
      <c r="B56"/>
      <c r="C56"/>
      <c r="D56"/>
      <c r="E56"/>
      <c r="F56"/>
      <c r="I56" s="25">
        <v>4</v>
      </c>
      <c r="J56" s="28" cm="1">
        <f t="array" ref="J56">IF(INDEX('ETAPA 1'!$B$106:$AT$171,$I56+1,J$50)=0,"",INDEX('ETAPA 1'!$B$106:$AT$171,$I56+1,J$50))</f>
        <v>7.0437658377356981E-3</v>
      </c>
      <c r="K56" s="28" t="e" cm="1">
        <f t="array" ref="K56">IF(INDEX('ETAPA 1'!$B$106:$AT$171,$I56+1,K$50)=0,"",INDEX('ETAPA 1'!$B$106:$AT$171,$I56+1,K$50))</f>
        <v>#N/A</v>
      </c>
      <c r="L56" s="28" t="e" cm="1">
        <f t="array" ref="L56">IF(INDEX('ETAPA 1'!$B$106:$AT$171,$I56+1,L$50)=0,"",INDEX('ETAPA 1'!$B$106:$AT$171,$I56+1,L$50))</f>
        <v>#N/A</v>
      </c>
    </row>
    <row r="57" spans="1:12" x14ac:dyDescent="0.25">
      <c r="A57"/>
      <c r="B57"/>
      <c r="C57"/>
      <c r="D57"/>
      <c r="E57"/>
      <c r="F57"/>
      <c r="I57" s="25">
        <v>5</v>
      </c>
      <c r="J57" s="28" cm="1">
        <f t="array" ref="J57">IF(INDEX('ETAPA 1'!$B$106:$AT$171,$I57+1,J$50)=0,"",INDEX('ETAPA 1'!$B$106:$AT$171,$I57+1,J$50))</f>
        <v>3.4216667382495382E-3</v>
      </c>
      <c r="K57" s="28" t="e" cm="1">
        <f t="array" ref="K57">IF(INDEX('ETAPA 1'!$B$106:$AT$171,$I57+1,K$50)=0,"",INDEX('ETAPA 1'!$B$106:$AT$171,$I57+1,K$50))</f>
        <v>#N/A</v>
      </c>
      <c r="L57" s="28" t="e" cm="1">
        <f t="array" ref="L57">IF(INDEX('ETAPA 1'!$B$106:$AT$171,$I57+1,L$50)=0,"",INDEX('ETAPA 1'!$B$106:$AT$171,$I57+1,L$50))</f>
        <v>#N/A</v>
      </c>
    </row>
    <row r="58" spans="1:12" x14ac:dyDescent="0.25">
      <c r="A58"/>
      <c r="B58"/>
      <c r="C58"/>
      <c r="D58"/>
      <c r="E58"/>
      <c r="F58"/>
      <c r="I58" s="25">
        <v>6</v>
      </c>
      <c r="J58" s="28" cm="1">
        <f t="array" ref="J58">IF(INDEX('ETAPA 1'!$B$106:$AT$171,$I58+1,J$50)=0,"",INDEX('ETAPA 1'!$B$106:$AT$171,$I58+1,J$50))</f>
        <v>2.6915202794599081E-3</v>
      </c>
      <c r="K58" s="28" t="e" cm="1">
        <f t="array" ref="K58">IF(INDEX('ETAPA 1'!$B$106:$AT$171,$I58+1,K$50)=0,"",INDEX('ETAPA 1'!$B$106:$AT$171,$I58+1,K$50))</f>
        <v>#N/A</v>
      </c>
      <c r="L58" s="28" t="e" cm="1">
        <f t="array" ref="L58">IF(INDEX('ETAPA 1'!$B$106:$AT$171,$I58+1,L$50)=0,"",INDEX('ETAPA 1'!$B$106:$AT$171,$I58+1,L$50))</f>
        <v>#N/A</v>
      </c>
    </row>
    <row r="59" spans="1:12" x14ac:dyDescent="0.25">
      <c r="A59"/>
      <c r="B59"/>
      <c r="C59"/>
      <c r="D59"/>
      <c r="E59"/>
      <c r="F59"/>
      <c r="I59" s="25">
        <v>7</v>
      </c>
      <c r="J59" s="28" cm="1">
        <f t="array" ref="J59">IF(INDEX('ETAPA 1'!$B$106:$AT$171,$I59+1,J$50)=0,"",INDEX('ETAPA 1'!$B$106:$AT$171,$I59+1,J$50))</f>
        <v>5.7982218786239203E-3</v>
      </c>
      <c r="K59" s="28" t="e" cm="1">
        <f t="array" ref="K59">IF(INDEX('ETAPA 1'!$B$106:$AT$171,$I59+1,K$50)=0,"",INDEX('ETAPA 1'!$B$106:$AT$171,$I59+1,K$50))</f>
        <v>#N/A</v>
      </c>
      <c r="L59" s="28" t="e" cm="1">
        <f t="array" ref="L59">IF(INDEX('ETAPA 1'!$B$106:$AT$171,$I59+1,L$50)=0,"",INDEX('ETAPA 1'!$B$106:$AT$171,$I59+1,L$50))</f>
        <v>#N/A</v>
      </c>
    </row>
    <row r="60" spans="1:12" x14ac:dyDescent="0.25">
      <c r="A60"/>
      <c r="B60"/>
      <c r="C60"/>
      <c r="D60"/>
      <c r="E60"/>
      <c r="F60"/>
      <c r="I60" s="25">
        <v>8</v>
      </c>
      <c r="J60" s="28" cm="1">
        <f t="array" ref="J60">IF(INDEX('ETAPA 1'!$B$106:$AT$171,$I60+1,J$50)=0,"",INDEX('ETAPA 1'!$B$106:$AT$171,$I60+1,J$50))</f>
        <v>1.8897908345144947E-3</v>
      </c>
      <c r="K60" s="28" t="e" cm="1">
        <f t="array" ref="K60">IF(INDEX('ETAPA 1'!$B$106:$AT$171,$I60+1,K$50)=0,"",INDEX('ETAPA 1'!$B$106:$AT$171,$I60+1,K$50))</f>
        <v>#N/A</v>
      </c>
      <c r="L60" s="28" t="e" cm="1">
        <f t="array" ref="L60">IF(INDEX('ETAPA 1'!$B$106:$AT$171,$I60+1,L$50)=0,"",INDEX('ETAPA 1'!$B$106:$AT$171,$I60+1,L$50))</f>
        <v>#N/A</v>
      </c>
    </row>
    <row r="61" spans="1:12" x14ac:dyDescent="0.25">
      <c r="A61"/>
      <c r="B61"/>
      <c r="C61"/>
      <c r="D61"/>
      <c r="E61"/>
      <c r="F61"/>
      <c r="I61" s="25">
        <v>9</v>
      </c>
      <c r="J61" s="28" cm="1">
        <f t="array" ref="J61">IF(INDEX('ETAPA 1'!$B$106:$AT$171,$I61+1,J$50)=0,"",INDEX('ETAPA 1'!$B$106:$AT$171,$I61+1,J$50))</f>
        <v>3.5948975647468122E-2</v>
      </c>
      <c r="K61" s="28" t="e" cm="1">
        <f t="array" ref="K61">IF(INDEX('ETAPA 1'!$B$106:$AT$171,$I61+1,K$50)=0,"",INDEX('ETAPA 1'!$B$106:$AT$171,$I61+1,K$50))</f>
        <v>#N/A</v>
      </c>
      <c r="L61" s="28" t="e" cm="1">
        <f t="array" ref="L61">IF(INDEX('ETAPA 1'!$B$106:$AT$171,$I61+1,L$50)=0,"",INDEX('ETAPA 1'!$B$106:$AT$171,$I61+1,L$50))</f>
        <v>#N/A</v>
      </c>
    </row>
    <row r="62" spans="1:12" x14ac:dyDescent="0.25">
      <c r="A62"/>
      <c r="B62"/>
      <c r="C62"/>
      <c r="D62"/>
      <c r="E62"/>
      <c r="F62"/>
      <c r="I62" s="25">
        <v>10</v>
      </c>
      <c r="J62" s="28" cm="1">
        <f t="array" ref="J62">IF(INDEX('ETAPA 1'!$B$106:$AT$171,$I62+1,J$50)=0,"",INDEX('ETAPA 1'!$B$106:$AT$171,$I62+1,J$50))</f>
        <v>8.3895259774656519E-3</v>
      </c>
      <c r="K62" s="28" t="e" cm="1">
        <f t="array" ref="K62">IF(INDEX('ETAPA 1'!$B$106:$AT$171,$I62+1,K$50)=0,"",INDEX('ETAPA 1'!$B$106:$AT$171,$I62+1,K$50))</f>
        <v>#N/A</v>
      </c>
      <c r="L62" s="28" t="e" cm="1">
        <f t="array" ref="L62">IF(INDEX('ETAPA 1'!$B$106:$AT$171,$I62+1,L$50)=0,"",INDEX('ETAPA 1'!$B$106:$AT$171,$I62+1,L$50))</f>
        <v>#N/A</v>
      </c>
    </row>
    <row r="63" spans="1:12" x14ac:dyDescent="0.25">
      <c r="A63"/>
      <c r="B63"/>
      <c r="C63"/>
      <c r="D63"/>
      <c r="E63"/>
      <c r="F63"/>
      <c r="I63" s="25">
        <v>11</v>
      </c>
      <c r="J63" s="28" cm="1">
        <f t="array" ref="J63">IF(INDEX('ETAPA 1'!$B$106:$AT$171,$I63+1,J$50)=0,"",INDEX('ETAPA 1'!$B$106:$AT$171,$I63+1,J$50))</f>
        <v>2.011481910979393E-2</v>
      </c>
      <c r="K63" s="28" t="e" cm="1">
        <f t="array" ref="K63">IF(INDEX('ETAPA 1'!$B$106:$AT$171,$I63+1,K$50)=0,"",INDEX('ETAPA 1'!$B$106:$AT$171,$I63+1,K$50))</f>
        <v>#N/A</v>
      </c>
      <c r="L63" s="28" t="e" cm="1">
        <f t="array" ref="L63">IF(INDEX('ETAPA 1'!$B$106:$AT$171,$I63+1,L$50)=0,"",INDEX('ETAPA 1'!$B$106:$AT$171,$I63+1,L$50))</f>
        <v>#N/A</v>
      </c>
    </row>
    <row r="64" spans="1:12" x14ac:dyDescent="0.25">
      <c r="A64"/>
      <c r="B64"/>
      <c r="C64"/>
      <c r="D64"/>
      <c r="E64"/>
      <c r="F64"/>
      <c r="I64" s="25">
        <v>12</v>
      </c>
      <c r="J64" s="28" cm="1">
        <f t="array" ref="J64">IF(INDEX('ETAPA 1'!$B$106:$AT$171,$I64+1,J$50)=0,"",INDEX('ETAPA 1'!$B$106:$AT$171,$I64+1,J$50))</f>
        <v>1.5690990565362356E-2</v>
      </c>
      <c r="K64" s="28" t="e" cm="1">
        <f t="array" ref="K64">IF(INDEX('ETAPA 1'!$B$106:$AT$171,$I64+1,K$50)=0,"",INDEX('ETAPA 1'!$B$106:$AT$171,$I64+1,K$50))</f>
        <v>#N/A</v>
      </c>
      <c r="L64" s="28" t="e" cm="1">
        <f t="array" ref="L64">IF(INDEX('ETAPA 1'!$B$106:$AT$171,$I64+1,L$50)=0,"",INDEX('ETAPA 1'!$B$106:$AT$171,$I64+1,L$50))</f>
        <v>#N/A</v>
      </c>
    </row>
    <row r="65" spans="1:12" x14ac:dyDescent="0.25">
      <c r="A65"/>
      <c r="B65"/>
      <c r="C65"/>
      <c r="D65"/>
      <c r="E65"/>
      <c r="F65"/>
      <c r="I65" s="25">
        <v>13</v>
      </c>
      <c r="J65" s="28" cm="1">
        <f t="array" ref="J65">IF(INDEX('ETAPA 1'!$B$106:$AT$171,$I65+1,J$50)=0,"",INDEX('ETAPA 1'!$B$106:$AT$171,$I65+1,J$50))</f>
        <v>8.5470085470084819E-3</v>
      </c>
      <c r="K65" s="28" t="e" cm="1">
        <f t="array" ref="K65">IF(INDEX('ETAPA 1'!$B$106:$AT$171,$I65+1,K$50)=0,"",INDEX('ETAPA 1'!$B$106:$AT$171,$I65+1,K$50))</f>
        <v>#N/A</v>
      </c>
      <c r="L65" s="28" t="e" cm="1">
        <f t="array" ref="L65">IF(INDEX('ETAPA 1'!$B$106:$AT$171,$I65+1,L$50)=0,"",INDEX('ETAPA 1'!$B$106:$AT$171,$I65+1,L$50))</f>
        <v>#N/A</v>
      </c>
    </row>
    <row r="66" spans="1:12" x14ac:dyDescent="0.25">
      <c r="A66"/>
      <c r="B66"/>
      <c r="C66"/>
      <c r="D66"/>
      <c r="E66"/>
      <c r="F66"/>
      <c r="I66" s="25">
        <v>14</v>
      </c>
      <c r="J66" s="28" cm="1">
        <f t="array" ref="J66">IF(INDEX('ETAPA 1'!$B$106:$AT$171,$I66+1,J$50)=0,"",INDEX('ETAPA 1'!$B$106:$AT$171,$I66+1,J$50))</f>
        <v>5.755272086930263E-3</v>
      </c>
      <c r="K66" s="28" t="e" cm="1">
        <f t="array" ref="K66">IF(INDEX('ETAPA 1'!$B$106:$AT$171,$I66+1,K$50)=0,"",INDEX('ETAPA 1'!$B$106:$AT$171,$I66+1,K$50))</f>
        <v>#N/A</v>
      </c>
      <c r="L66" s="28" t="e" cm="1">
        <f t="array" ref="L66">IF(INDEX('ETAPA 1'!$B$106:$AT$171,$I66+1,L$50)=0,"",INDEX('ETAPA 1'!$B$106:$AT$171,$I66+1,L$50))</f>
        <v>#N/A</v>
      </c>
    </row>
    <row r="67" spans="1:12" x14ac:dyDescent="0.25">
      <c r="A67"/>
      <c r="B67"/>
      <c r="C67"/>
      <c r="D67"/>
      <c r="E67"/>
      <c r="F67"/>
      <c r="I67" s="25">
        <v>15</v>
      </c>
      <c r="J67" s="28" cm="1">
        <f t="array" ref="J67">IF(INDEX('ETAPA 1'!$B$106:$AT$171,$I67+1,J$50)=0,"",INDEX('ETAPA 1'!$B$106:$AT$171,$I67+1,J$50))</f>
        <v>5.3830405589199498E-3</v>
      </c>
      <c r="K67" s="28" t="e" cm="1">
        <f t="array" ref="K67">IF(INDEX('ETAPA 1'!$B$106:$AT$171,$I67+1,K$50)=0,"",INDEX('ETAPA 1'!$B$106:$AT$171,$I67+1,K$50))</f>
        <v>#N/A</v>
      </c>
      <c r="L67" s="28" t="e" cm="1">
        <f t="array" ref="L67">IF(INDEX('ETAPA 1'!$B$106:$AT$171,$I67+1,L$50)=0,"",INDEX('ETAPA 1'!$B$106:$AT$171,$I67+1,L$50))</f>
        <v>#N/A</v>
      </c>
    </row>
    <row r="68" spans="1:12" x14ac:dyDescent="0.25">
      <c r="A68"/>
      <c r="B68"/>
      <c r="C68"/>
      <c r="D68"/>
      <c r="E68"/>
      <c r="F68"/>
      <c r="I68" s="25">
        <v>16</v>
      </c>
      <c r="J68" s="28" cm="1">
        <f t="array" ref="J68">IF(INDEX('ETAPA 1'!$B$106:$AT$171,$I68+1,J$50)=0,"",INDEX('ETAPA 1'!$B$106:$AT$171,$I68+1,J$50))</f>
        <v>9.1483056307176749E-3</v>
      </c>
      <c r="K68" s="28" t="e" cm="1">
        <f t="array" ref="K68">IF(INDEX('ETAPA 1'!$B$106:$AT$171,$I68+1,K$50)=0,"",INDEX('ETAPA 1'!$B$106:$AT$171,$I68+1,K$50))</f>
        <v>#N/A</v>
      </c>
      <c r="L68" s="28" t="e" cm="1">
        <f t="array" ref="L68">IF(INDEX('ETAPA 1'!$B$106:$AT$171,$I68+1,L$50)=0,"",INDEX('ETAPA 1'!$B$106:$AT$171,$I68+1,L$50))</f>
        <v>#N/A</v>
      </c>
    </row>
    <row r="69" spans="1:12" x14ac:dyDescent="0.25">
      <c r="A69"/>
      <c r="B69"/>
      <c r="C69"/>
      <c r="D69"/>
      <c r="E69"/>
      <c r="F69"/>
      <c r="I69" s="25">
        <v>17</v>
      </c>
      <c r="J69" s="28" cm="1">
        <f t="array" ref="J69">IF(INDEX('ETAPA 1'!$B$106:$AT$171,$I69+1,J$50)=0,"",INDEX('ETAPA 1'!$B$106:$AT$171,$I69+1,J$50))</f>
        <v>2.0701799596271993E-2</v>
      </c>
      <c r="K69" s="28" t="e" cm="1">
        <f t="array" ref="K69">IF(INDEX('ETAPA 1'!$B$106:$AT$171,$I69+1,K$50)=0,"",INDEX('ETAPA 1'!$B$106:$AT$171,$I69+1,K$50))</f>
        <v>#N/A</v>
      </c>
      <c r="L69" s="28" t="e" cm="1">
        <f t="array" ref="L69">IF(INDEX('ETAPA 1'!$B$106:$AT$171,$I69+1,L$50)=0,"",INDEX('ETAPA 1'!$B$106:$AT$171,$I69+1,L$50))</f>
        <v>#N/A</v>
      </c>
    </row>
    <row r="70" spans="1:12" x14ac:dyDescent="0.25">
      <c r="A70"/>
      <c r="B70"/>
      <c r="C70"/>
      <c r="D70"/>
      <c r="E70"/>
      <c r="F70"/>
      <c r="I70" s="25">
        <v>18</v>
      </c>
      <c r="J70" s="28" cm="1">
        <f t="array" ref="J70">IF(INDEX('ETAPA 1'!$B$106:$AT$171,$I70+1,J$50)=0,"",INDEX('ETAPA 1'!$B$106:$AT$171,$I70+1,J$50))</f>
        <v>7.9886612549928109E-3</v>
      </c>
      <c r="K70" s="28" t="e" cm="1">
        <f t="array" ref="K70">IF(INDEX('ETAPA 1'!$B$106:$AT$171,$I70+1,K$50)=0,"",INDEX('ETAPA 1'!$B$106:$AT$171,$I70+1,K$50))</f>
        <v>#N/A</v>
      </c>
      <c r="L70" s="28" t="e" cm="1">
        <f t="array" ref="L70">IF(INDEX('ETAPA 1'!$B$106:$AT$171,$I70+1,L$50)=0,"",INDEX('ETAPA 1'!$B$106:$AT$171,$I70+1,L$50))</f>
        <v>#N/A</v>
      </c>
    </row>
    <row r="71" spans="1:12" x14ac:dyDescent="0.25">
      <c r="A71"/>
      <c r="B71"/>
      <c r="C71"/>
      <c r="D71"/>
      <c r="E71"/>
      <c r="F71"/>
      <c r="I71" s="25">
        <v>19</v>
      </c>
      <c r="J71" s="28" cm="1">
        <f t="array" ref="J71">IF(INDEX('ETAPA 1'!$B$106:$AT$171,$I71+1,J$50)=0,"",INDEX('ETAPA 1'!$B$106:$AT$171,$I71+1,J$50))</f>
        <v>4.4252602041546726E-2</v>
      </c>
      <c r="K71" s="28" t="e" cm="1">
        <f t="array" ref="K71">IF(INDEX('ETAPA 1'!$B$106:$AT$171,$I71+1,K$50)=0,"",INDEX('ETAPA 1'!$B$106:$AT$171,$I71+1,K$50))</f>
        <v>#N/A</v>
      </c>
      <c r="L71" s="28" t="e" cm="1">
        <f t="array" ref="L71">IF(INDEX('ETAPA 1'!$B$106:$AT$171,$I71+1,L$50)=0,"",INDEX('ETAPA 1'!$B$106:$AT$171,$I71+1,L$50))</f>
        <v>#N/A</v>
      </c>
    </row>
    <row r="72" spans="1:12" x14ac:dyDescent="0.25">
      <c r="A72"/>
      <c r="B72"/>
      <c r="C72"/>
      <c r="D72"/>
      <c r="E72"/>
      <c r="F72"/>
      <c r="I72" s="25">
        <v>20</v>
      </c>
      <c r="J72" s="28" t="str" cm="1">
        <f t="array" ref="J72">IF(INDEX('ETAPA 1'!$B$106:$AT$171,$I72+1,J$50)=0,"",INDEX('ETAPA 1'!$B$106:$AT$171,$I72+1,J$50))</f>
        <v/>
      </c>
      <c r="K72" s="28" t="e" cm="1">
        <f t="array" ref="K72">IF(INDEX('ETAPA 1'!$B$106:$AT$171,$I72+1,K$50)=0,"",INDEX('ETAPA 1'!$B$106:$AT$171,$I72+1,K$50))</f>
        <v>#N/A</v>
      </c>
      <c r="L72" s="28" t="e" cm="1">
        <f t="array" ref="L72">IF(INDEX('ETAPA 1'!$B$106:$AT$171,$I72+1,L$50)=0,"",INDEX('ETAPA 1'!$B$106:$AT$171,$I72+1,L$50))</f>
        <v>#N/A</v>
      </c>
    </row>
    <row r="73" spans="1:12" x14ac:dyDescent="0.25">
      <c r="A73"/>
      <c r="B73"/>
      <c r="C73"/>
      <c r="D73"/>
      <c r="E73"/>
      <c r="F73"/>
      <c r="I73" s="25">
        <v>21</v>
      </c>
      <c r="J73" s="28" cm="1">
        <f t="array" ref="J73">IF(INDEX('ETAPA 1'!$B$106:$AT$171,$I73+1,J$50)=0,"",INDEX('ETAPA 1'!$B$106:$AT$171,$I73+1,J$50))</f>
        <v>2.3221520708957808E-2</v>
      </c>
      <c r="K73" s="28" t="e" cm="1">
        <f t="array" ref="K73">IF(INDEX('ETAPA 1'!$B$106:$AT$171,$I73+1,K$50)=0,"",INDEX('ETAPA 1'!$B$106:$AT$171,$I73+1,K$50))</f>
        <v>#N/A</v>
      </c>
      <c r="L73" s="28" t="e" cm="1">
        <f t="array" ref="L73">IF(INDEX('ETAPA 1'!$B$106:$AT$171,$I73+1,L$50)=0,"",INDEX('ETAPA 1'!$B$106:$AT$171,$I73+1,L$50))</f>
        <v>#N/A</v>
      </c>
    </row>
    <row r="74" spans="1:12" x14ac:dyDescent="0.25">
      <c r="A74"/>
      <c r="B74"/>
      <c r="C74"/>
      <c r="D74"/>
      <c r="E74"/>
      <c r="F74"/>
      <c r="I74" s="25">
        <v>22</v>
      </c>
      <c r="J74" s="28" t="str" cm="1">
        <f t="array" ref="J74">IF(INDEX('ETAPA 1'!$B$106:$AT$171,$I74+1,J$50)=0,"",INDEX('ETAPA 1'!$B$106:$AT$171,$I74+1,J$50))</f>
        <v/>
      </c>
      <c r="K74" s="28" t="e" cm="1">
        <f t="array" ref="K74">IF(INDEX('ETAPA 1'!$B$106:$AT$171,$I74+1,K$50)=0,"",INDEX('ETAPA 1'!$B$106:$AT$171,$I74+1,K$50))</f>
        <v>#N/A</v>
      </c>
      <c r="L74" s="28" t="e" cm="1">
        <f t="array" ref="L74">IF(INDEX('ETAPA 1'!$B$106:$AT$171,$I74+1,L$50)=0,"",INDEX('ETAPA 1'!$B$106:$AT$171,$I74+1,L$50))</f>
        <v>#N/A</v>
      </c>
    </row>
    <row r="75" spans="1:12" x14ac:dyDescent="0.25">
      <c r="A75"/>
      <c r="B75"/>
      <c r="C75"/>
      <c r="D75"/>
      <c r="E75"/>
      <c r="F75"/>
      <c r="I75" s="25">
        <v>23</v>
      </c>
      <c r="J75" s="28" t="str" cm="1">
        <f t="array" ref="J75">IF(INDEX('ETAPA 1'!$B$106:$AT$171,$I75+1,J$50)=0,"",INDEX('ETAPA 1'!$B$106:$AT$171,$I75+1,J$50))</f>
        <v/>
      </c>
      <c r="K75" s="28" t="e" cm="1">
        <f t="array" ref="K75">IF(INDEX('ETAPA 1'!$B$106:$AT$171,$I75+1,K$50)=0,"",INDEX('ETAPA 1'!$B$106:$AT$171,$I75+1,K$50))</f>
        <v>#N/A</v>
      </c>
      <c r="L75" s="28" t="e" cm="1">
        <f t="array" ref="L75">IF(INDEX('ETAPA 1'!$B$106:$AT$171,$I75+1,L$50)=0,"",INDEX('ETAPA 1'!$B$106:$AT$171,$I75+1,L$50))</f>
        <v>#N/A</v>
      </c>
    </row>
    <row r="76" spans="1:12" x14ac:dyDescent="0.25">
      <c r="A76"/>
      <c r="B76"/>
      <c r="C76"/>
      <c r="D76"/>
      <c r="E76"/>
      <c r="F76"/>
      <c r="I76" s="25">
        <v>24</v>
      </c>
      <c r="J76" s="28" t="str" cm="1">
        <f t="array" ref="J76">IF(INDEX('ETAPA 1'!$B$106:$AT$171,$I76+1,J$50)=0,"",INDEX('ETAPA 1'!$B$106:$AT$171,$I76+1,J$50))</f>
        <v/>
      </c>
      <c r="K76" s="28" t="e" cm="1">
        <f t="array" ref="K76">IF(INDEX('ETAPA 1'!$B$106:$AT$171,$I76+1,K$50)=0,"",INDEX('ETAPA 1'!$B$106:$AT$171,$I76+1,K$50))</f>
        <v>#N/A</v>
      </c>
      <c r="L76" s="28" t="e" cm="1">
        <f t="array" ref="L76">IF(INDEX('ETAPA 1'!$B$106:$AT$171,$I76+1,L$50)=0,"",INDEX('ETAPA 1'!$B$106:$AT$171,$I76+1,L$50))</f>
        <v>#N/A</v>
      </c>
    </row>
    <row r="77" spans="1:12" x14ac:dyDescent="0.25">
      <c r="A77"/>
      <c r="B77"/>
      <c r="C77"/>
      <c r="D77"/>
      <c r="E77"/>
      <c r="F77"/>
      <c r="I77" s="25">
        <v>25</v>
      </c>
      <c r="J77" s="28" t="str" cm="1">
        <f t="array" ref="J77">IF(INDEX('ETAPA 1'!$B$106:$AT$171,$I77+1,J$50)=0,"",INDEX('ETAPA 1'!$B$106:$AT$171,$I77+1,J$50))</f>
        <v/>
      </c>
      <c r="K77" s="28" t="e" cm="1">
        <f t="array" ref="K77">IF(INDEX('ETAPA 1'!$B$106:$AT$171,$I77+1,K$50)=0,"",INDEX('ETAPA 1'!$B$106:$AT$171,$I77+1,K$50))</f>
        <v>#N/A</v>
      </c>
      <c r="L77" s="28" t="e" cm="1">
        <f t="array" ref="L77">IF(INDEX('ETAPA 1'!$B$106:$AT$171,$I77+1,L$50)=0,"",INDEX('ETAPA 1'!$B$106:$AT$171,$I77+1,L$50))</f>
        <v>#N/A</v>
      </c>
    </row>
    <row r="78" spans="1:12" x14ac:dyDescent="0.25">
      <c r="A78"/>
      <c r="B78"/>
      <c r="C78"/>
      <c r="D78"/>
      <c r="E78"/>
      <c r="F78"/>
      <c r="I78" s="25">
        <v>26</v>
      </c>
      <c r="J78" s="28" t="str" cm="1">
        <f t="array" ref="J78">IF(INDEX('ETAPA 1'!$B$106:$AT$171,$I78+1,J$50)=0,"",INDEX('ETAPA 1'!$B$106:$AT$171,$I78+1,J$50))</f>
        <v/>
      </c>
      <c r="K78" s="28" t="e" cm="1">
        <f t="array" ref="K78">IF(INDEX('ETAPA 1'!$B$106:$AT$171,$I78+1,K$50)=0,"",INDEX('ETAPA 1'!$B$106:$AT$171,$I78+1,K$50))</f>
        <v>#N/A</v>
      </c>
      <c r="L78" s="28" t="e" cm="1">
        <f t="array" ref="L78">IF(INDEX('ETAPA 1'!$B$106:$AT$171,$I78+1,L$50)=0,"",INDEX('ETAPA 1'!$B$106:$AT$171,$I78+1,L$50))</f>
        <v>#N/A</v>
      </c>
    </row>
    <row r="79" spans="1:12" x14ac:dyDescent="0.25">
      <c r="A79"/>
      <c r="B79"/>
      <c r="C79"/>
      <c r="D79"/>
      <c r="E79"/>
      <c r="F79"/>
      <c r="I79" s="25">
        <v>27</v>
      </c>
      <c r="J79" s="28" t="str" cm="1">
        <f t="array" ref="J79">IF(INDEX('ETAPA 1'!$B$106:$AT$171,$I79+1,J$50)=0,"",INDEX('ETAPA 1'!$B$106:$AT$171,$I79+1,J$50))</f>
        <v/>
      </c>
      <c r="K79" s="28" t="e" cm="1">
        <f t="array" ref="K79">IF(INDEX('ETAPA 1'!$B$106:$AT$171,$I79+1,K$50)=0,"",INDEX('ETAPA 1'!$B$106:$AT$171,$I79+1,K$50))</f>
        <v>#N/A</v>
      </c>
      <c r="L79" s="28" t="e" cm="1">
        <f t="array" ref="L79">IF(INDEX('ETAPA 1'!$B$106:$AT$171,$I79+1,L$50)=0,"",INDEX('ETAPA 1'!$B$106:$AT$171,$I79+1,L$50))</f>
        <v>#N/A</v>
      </c>
    </row>
    <row r="80" spans="1:12" x14ac:dyDescent="0.25">
      <c r="A80"/>
      <c r="B80"/>
      <c r="C80"/>
      <c r="D80"/>
      <c r="E80"/>
      <c r="F80"/>
      <c r="I80" s="25">
        <v>28</v>
      </c>
      <c r="J80" s="28" t="str" cm="1">
        <f t="array" ref="J80">IF(INDEX('ETAPA 1'!$B$106:$AT$171,$I80+1,J$50)=0,"",INDEX('ETAPA 1'!$B$106:$AT$171,$I80+1,J$50))</f>
        <v/>
      </c>
      <c r="K80" s="28" t="e" cm="1">
        <f t="array" ref="K80">IF(INDEX('ETAPA 1'!$B$106:$AT$171,$I80+1,K$50)=0,"",INDEX('ETAPA 1'!$B$106:$AT$171,$I80+1,K$50))</f>
        <v>#N/A</v>
      </c>
      <c r="L80" s="28" t="e" cm="1">
        <f t="array" ref="L80">IF(INDEX('ETAPA 1'!$B$106:$AT$171,$I80+1,L$50)=0,"",INDEX('ETAPA 1'!$B$106:$AT$171,$I80+1,L$50))</f>
        <v>#N/A</v>
      </c>
    </row>
    <row r="81" spans="1:12" x14ac:dyDescent="0.25">
      <c r="A81"/>
      <c r="B81"/>
      <c r="C81"/>
      <c r="D81"/>
      <c r="E81"/>
      <c r="F81"/>
      <c r="I81" s="25">
        <v>29</v>
      </c>
      <c r="J81" s="28" t="str" cm="1">
        <f t="array" ref="J81">IF(INDEX('ETAPA 1'!$B$106:$AT$171,$I81+1,J$50)=0,"",INDEX('ETAPA 1'!$B$106:$AT$171,$I81+1,J$50))</f>
        <v/>
      </c>
      <c r="K81" s="28" t="e" cm="1">
        <f t="array" ref="K81">IF(INDEX('ETAPA 1'!$B$106:$AT$171,$I81+1,K$50)=0,"",INDEX('ETAPA 1'!$B$106:$AT$171,$I81+1,K$50))</f>
        <v>#N/A</v>
      </c>
      <c r="L81" s="28" t="e" cm="1">
        <f t="array" ref="L81">IF(INDEX('ETAPA 1'!$B$106:$AT$171,$I81+1,L$50)=0,"",INDEX('ETAPA 1'!$B$106:$AT$171,$I81+1,L$50))</f>
        <v>#N/A</v>
      </c>
    </row>
    <row r="82" spans="1:12" x14ac:dyDescent="0.25">
      <c r="A82"/>
      <c r="B82"/>
      <c r="C82"/>
      <c r="D82"/>
      <c r="E82"/>
      <c r="F82"/>
      <c r="I82" s="25">
        <v>30</v>
      </c>
      <c r="J82" s="28" t="str" cm="1">
        <f t="array" ref="J82">IF(INDEX('ETAPA 1'!$B$106:$AT$171,$I82+1,J$50)=0,"",INDEX('ETAPA 1'!$B$106:$AT$171,$I82+1,J$50))</f>
        <v/>
      </c>
      <c r="K82" s="28" t="e" cm="1">
        <f t="array" ref="K82">IF(INDEX('ETAPA 1'!$B$106:$AT$171,$I82+1,K$50)=0,"",INDEX('ETAPA 1'!$B$106:$AT$171,$I82+1,K$50))</f>
        <v>#N/A</v>
      </c>
      <c r="L82" s="28" t="e" cm="1">
        <f t="array" ref="L82">IF(INDEX('ETAPA 1'!$B$106:$AT$171,$I82+1,L$50)=0,"",INDEX('ETAPA 1'!$B$106:$AT$171,$I82+1,L$50))</f>
        <v>#N/A</v>
      </c>
    </row>
    <row r="83" spans="1:12" x14ac:dyDescent="0.25">
      <c r="A83"/>
      <c r="B83"/>
      <c r="C83"/>
      <c r="D83"/>
      <c r="E83"/>
      <c r="F83"/>
      <c r="I83" s="25">
        <v>31</v>
      </c>
      <c r="J83" s="28" t="str" cm="1">
        <f t="array" ref="J83">IF(INDEX('ETAPA 1'!$B$106:$AT$171,$I83+1,J$50)=0,"",INDEX('ETAPA 1'!$B$106:$AT$171,$I83+1,J$50))</f>
        <v/>
      </c>
      <c r="K83" s="28" t="e" cm="1">
        <f t="array" ref="K83">IF(INDEX('ETAPA 1'!$B$106:$AT$171,$I83+1,K$50)=0,"",INDEX('ETAPA 1'!$B$106:$AT$171,$I83+1,K$50))</f>
        <v>#N/A</v>
      </c>
      <c r="L83" s="28" t="e" cm="1">
        <f t="array" ref="L83">IF(INDEX('ETAPA 1'!$B$106:$AT$171,$I83+1,L$50)=0,"",INDEX('ETAPA 1'!$B$106:$AT$171,$I83+1,L$50))</f>
        <v>#N/A</v>
      </c>
    </row>
    <row r="84" spans="1:12" x14ac:dyDescent="0.25">
      <c r="A84"/>
      <c r="B84"/>
      <c r="C84"/>
      <c r="D84"/>
      <c r="E84"/>
      <c r="F84"/>
      <c r="I84" s="25">
        <v>32</v>
      </c>
      <c r="J84" s="28" t="str" cm="1">
        <f t="array" ref="J84">IF(INDEX('ETAPA 1'!$B$106:$AT$171,$I84+1,J$50)=0,"",INDEX('ETAPA 1'!$B$106:$AT$171,$I84+1,J$50))</f>
        <v/>
      </c>
      <c r="K84" s="28" t="e" cm="1">
        <f t="array" ref="K84">IF(INDEX('ETAPA 1'!$B$106:$AT$171,$I84+1,K$50)=0,"",INDEX('ETAPA 1'!$B$106:$AT$171,$I84+1,K$50))</f>
        <v>#N/A</v>
      </c>
      <c r="L84" s="28" t="e" cm="1">
        <f t="array" ref="L84">IF(INDEX('ETAPA 1'!$B$106:$AT$171,$I84+1,L$50)=0,"",INDEX('ETAPA 1'!$B$106:$AT$171,$I84+1,L$50))</f>
        <v>#N/A</v>
      </c>
    </row>
    <row r="85" spans="1:12" x14ac:dyDescent="0.25">
      <c r="A85"/>
      <c r="B85"/>
      <c r="C85"/>
      <c r="D85"/>
      <c r="E85"/>
      <c r="F85"/>
      <c r="I85" s="25">
        <v>33</v>
      </c>
      <c r="J85" s="28" t="str" cm="1">
        <f t="array" ref="J85">IF(INDEX('ETAPA 1'!$B$106:$AT$171,$I85+1,J$50)=0,"",INDEX('ETAPA 1'!$B$106:$AT$171,$I85+1,J$50))</f>
        <v/>
      </c>
      <c r="K85" s="28" t="e" cm="1">
        <f t="array" ref="K85">IF(INDEX('ETAPA 1'!$B$106:$AT$171,$I85+1,K$50)=0,"",INDEX('ETAPA 1'!$B$106:$AT$171,$I85+1,K$50))</f>
        <v>#N/A</v>
      </c>
      <c r="L85" s="28" t="e" cm="1">
        <f t="array" ref="L85">IF(INDEX('ETAPA 1'!$B$106:$AT$171,$I85+1,L$50)=0,"",INDEX('ETAPA 1'!$B$106:$AT$171,$I85+1,L$50))</f>
        <v>#N/A</v>
      </c>
    </row>
    <row r="86" spans="1:12" x14ac:dyDescent="0.25">
      <c r="A86"/>
      <c r="B86"/>
      <c r="C86"/>
      <c r="D86"/>
      <c r="E86"/>
      <c r="F86"/>
      <c r="I86" s="25">
        <v>34</v>
      </c>
      <c r="J86" s="28" t="str" cm="1">
        <f t="array" ref="J86">IF(INDEX('ETAPA 1'!$B$106:$AT$171,$I86+1,J$50)=0,"",INDEX('ETAPA 1'!$B$106:$AT$171,$I86+1,J$50))</f>
        <v/>
      </c>
      <c r="K86" s="28" t="e" cm="1">
        <f t="array" ref="K86">IF(INDEX('ETAPA 1'!$B$106:$AT$171,$I86+1,K$50)=0,"",INDEX('ETAPA 1'!$B$106:$AT$171,$I86+1,K$50))</f>
        <v>#N/A</v>
      </c>
      <c r="L86" s="28" t="e" cm="1">
        <f t="array" ref="L86">IF(INDEX('ETAPA 1'!$B$106:$AT$171,$I86+1,L$50)=0,"",INDEX('ETAPA 1'!$B$106:$AT$171,$I86+1,L$50))</f>
        <v>#N/A</v>
      </c>
    </row>
    <row r="87" spans="1:12" x14ac:dyDescent="0.25">
      <c r="A87"/>
      <c r="B87"/>
      <c r="C87"/>
      <c r="D87"/>
      <c r="E87"/>
      <c r="F87"/>
      <c r="I87" s="25">
        <v>35</v>
      </c>
      <c r="J87" s="28" t="str" cm="1">
        <f t="array" ref="J87">IF(INDEX('ETAPA 1'!$B$106:$AT$171,$I87+1,J$50)=0,"",INDEX('ETAPA 1'!$B$106:$AT$171,$I87+1,J$50))</f>
        <v/>
      </c>
      <c r="K87" s="28" t="e" cm="1">
        <f t="array" ref="K87">IF(INDEX('ETAPA 1'!$B$106:$AT$171,$I87+1,K$50)=0,"",INDEX('ETAPA 1'!$B$106:$AT$171,$I87+1,K$50))</f>
        <v>#N/A</v>
      </c>
      <c r="L87" s="28" t="e" cm="1">
        <f t="array" ref="L87">IF(INDEX('ETAPA 1'!$B$106:$AT$171,$I87+1,L$50)=0,"",INDEX('ETAPA 1'!$B$106:$AT$171,$I87+1,L$50))</f>
        <v>#N/A</v>
      </c>
    </row>
    <row r="88" spans="1:12" x14ac:dyDescent="0.25">
      <c r="A88"/>
      <c r="B88"/>
      <c r="C88"/>
      <c r="D88"/>
      <c r="E88"/>
      <c r="F88"/>
      <c r="I88" s="25">
        <v>36</v>
      </c>
      <c r="J88" s="28" t="str" cm="1">
        <f t="array" ref="J88">IF(INDEX('ETAPA 1'!$B$106:$AT$171,$I88+1,J$50)=0,"",INDEX('ETAPA 1'!$B$106:$AT$171,$I88+1,J$50))</f>
        <v/>
      </c>
      <c r="K88" s="28" t="e" cm="1">
        <f t="array" ref="K88">IF(INDEX('ETAPA 1'!$B$106:$AT$171,$I88+1,K$50)=0,"",INDEX('ETAPA 1'!$B$106:$AT$171,$I88+1,K$50))</f>
        <v>#N/A</v>
      </c>
      <c r="L88" s="28" t="e" cm="1">
        <f t="array" ref="L88">IF(INDEX('ETAPA 1'!$B$106:$AT$171,$I88+1,L$50)=0,"",INDEX('ETAPA 1'!$B$106:$AT$171,$I88+1,L$50))</f>
        <v>#N/A</v>
      </c>
    </row>
    <row r="89" spans="1:12" x14ac:dyDescent="0.25">
      <c r="A89"/>
      <c r="B89"/>
      <c r="C89"/>
      <c r="D89"/>
      <c r="E89"/>
      <c r="F89"/>
      <c r="I89" s="25">
        <v>37</v>
      </c>
      <c r="J89" s="28" t="str" cm="1">
        <f t="array" ref="J89">IF(INDEX('ETAPA 1'!$B$106:$AT$171,$I89+1,J$50)=0,"",INDEX('ETAPA 1'!$B$106:$AT$171,$I89+1,J$50))</f>
        <v/>
      </c>
      <c r="K89" s="28" t="e" cm="1">
        <f t="array" ref="K89">IF(INDEX('ETAPA 1'!$B$106:$AT$171,$I89+1,K$50)=0,"",INDEX('ETAPA 1'!$B$106:$AT$171,$I89+1,K$50))</f>
        <v>#N/A</v>
      </c>
      <c r="L89" s="28" t="e" cm="1">
        <f t="array" ref="L89">IF(INDEX('ETAPA 1'!$B$106:$AT$171,$I89+1,L$50)=0,"",INDEX('ETAPA 1'!$B$106:$AT$171,$I89+1,L$50))</f>
        <v>#N/A</v>
      </c>
    </row>
    <row r="90" spans="1:12" x14ac:dyDescent="0.25">
      <c r="A90"/>
      <c r="B90"/>
      <c r="C90"/>
      <c r="D90"/>
      <c r="E90"/>
      <c r="F90"/>
      <c r="I90" s="25">
        <v>38</v>
      </c>
      <c r="J90" s="28" t="str" cm="1">
        <f t="array" ref="J90">IF(INDEX('ETAPA 1'!$B$106:$AT$171,$I90+1,J$50)=0,"",INDEX('ETAPA 1'!$B$106:$AT$171,$I90+1,J$50))</f>
        <v/>
      </c>
      <c r="K90" s="28" t="e" cm="1">
        <f t="array" ref="K90">IF(INDEX('ETAPA 1'!$B$106:$AT$171,$I90+1,K$50)=0,"",INDEX('ETAPA 1'!$B$106:$AT$171,$I90+1,K$50))</f>
        <v>#N/A</v>
      </c>
      <c r="L90" s="28" t="e" cm="1">
        <f t="array" ref="L90">IF(INDEX('ETAPA 1'!$B$106:$AT$171,$I90+1,L$50)=0,"",INDEX('ETAPA 1'!$B$106:$AT$171,$I90+1,L$50))</f>
        <v>#N/A</v>
      </c>
    </row>
    <row r="91" spans="1:12" x14ac:dyDescent="0.25">
      <c r="A91"/>
      <c r="B91"/>
      <c r="C91"/>
      <c r="D91"/>
      <c r="E91"/>
      <c r="F91"/>
      <c r="I91" s="25">
        <v>39</v>
      </c>
      <c r="J91" s="28" t="str" cm="1">
        <f t="array" ref="J91">IF(INDEX('ETAPA 1'!$B$106:$AT$171,$I91+1,J$50)=0,"",INDEX('ETAPA 1'!$B$106:$AT$171,$I91+1,J$50))</f>
        <v/>
      </c>
      <c r="K91" s="28" t="e" cm="1">
        <f t="array" ref="K91">IF(INDEX('ETAPA 1'!$B$106:$AT$171,$I91+1,K$50)=0,"",INDEX('ETAPA 1'!$B$106:$AT$171,$I91+1,K$50))</f>
        <v>#N/A</v>
      </c>
      <c r="L91" s="28" t="e" cm="1">
        <f t="array" ref="L91">IF(INDEX('ETAPA 1'!$B$106:$AT$171,$I91+1,L$50)=0,"",INDEX('ETAPA 1'!$B$106:$AT$171,$I91+1,L$50))</f>
        <v>#N/A</v>
      </c>
    </row>
    <row r="92" spans="1:12" x14ac:dyDescent="0.25">
      <c r="A92"/>
      <c r="B92"/>
      <c r="C92"/>
      <c r="D92"/>
      <c r="E92"/>
      <c r="F92"/>
      <c r="I92" s="25">
        <v>40</v>
      </c>
      <c r="J92" s="28" t="str" cm="1">
        <f t="array" ref="J92">IF(INDEX('ETAPA 1'!$B$106:$AT$171,$I92+1,J$50)=0,"",INDEX('ETAPA 1'!$B$106:$AT$171,$I92+1,J$50))</f>
        <v/>
      </c>
      <c r="K92" s="28" t="e" cm="1">
        <f t="array" ref="K92">IF(INDEX('ETAPA 1'!$B$106:$AT$171,$I92+1,K$50)=0,"",INDEX('ETAPA 1'!$B$106:$AT$171,$I92+1,K$50))</f>
        <v>#N/A</v>
      </c>
      <c r="L92" s="28" t="e" cm="1">
        <f t="array" ref="L92">IF(INDEX('ETAPA 1'!$B$106:$AT$171,$I92+1,L$50)=0,"",INDEX('ETAPA 1'!$B$106:$AT$171,$I92+1,L$50))</f>
        <v>#N/A</v>
      </c>
    </row>
    <row r="93" spans="1:12" x14ac:dyDescent="0.25">
      <c r="A93"/>
      <c r="B93"/>
      <c r="C93"/>
      <c r="D93"/>
      <c r="E93"/>
      <c r="F93"/>
      <c r="I93" s="25">
        <v>41</v>
      </c>
      <c r="J93" s="28" t="str" cm="1">
        <f t="array" ref="J93">IF(INDEX('ETAPA 1'!$B$106:$AT$171,$I93+1,J$50)=0,"",INDEX('ETAPA 1'!$B$106:$AT$171,$I93+1,J$50))</f>
        <v/>
      </c>
      <c r="K93" s="28" t="e" cm="1">
        <f t="array" ref="K93">IF(INDEX('ETAPA 1'!$B$106:$AT$171,$I93+1,K$50)=0,"",INDEX('ETAPA 1'!$B$106:$AT$171,$I93+1,K$50))</f>
        <v>#N/A</v>
      </c>
      <c r="L93" s="28" t="e" cm="1">
        <f t="array" ref="L93">IF(INDEX('ETAPA 1'!$B$106:$AT$171,$I93+1,L$50)=0,"",INDEX('ETAPA 1'!$B$106:$AT$171,$I93+1,L$50))</f>
        <v>#N/A</v>
      </c>
    </row>
    <row r="94" spans="1:12" x14ac:dyDescent="0.25">
      <c r="A94"/>
      <c r="B94"/>
      <c r="C94"/>
      <c r="D94"/>
      <c r="E94"/>
      <c r="F94"/>
      <c r="I94" s="25">
        <v>42</v>
      </c>
      <c r="J94" s="28" t="str" cm="1">
        <f t="array" ref="J94">IF(INDEX('ETAPA 1'!$B$106:$AT$171,$I94+1,J$50)=0,"",INDEX('ETAPA 1'!$B$106:$AT$171,$I94+1,J$50))</f>
        <v/>
      </c>
      <c r="K94" s="28" t="e" cm="1">
        <f t="array" ref="K94">IF(INDEX('ETAPA 1'!$B$106:$AT$171,$I94+1,K$50)=0,"",INDEX('ETAPA 1'!$B$106:$AT$171,$I94+1,K$50))</f>
        <v>#N/A</v>
      </c>
      <c r="L94" s="28" t="e" cm="1">
        <f t="array" ref="L94">IF(INDEX('ETAPA 1'!$B$106:$AT$171,$I94+1,L$50)=0,"",INDEX('ETAPA 1'!$B$106:$AT$171,$I94+1,L$50))</f>
        <v>#N/A</v>
      </c>
    </row>
    <row r="95" spans="1:12" x14ac:dyDescent="0.25">
      <c r="A95"/>
      <c r="B95"/>
      <c r="C95"/>
      <c r="D95"/>
      <c r="E95"/>
      <c r="F95"/>
      <c r="I95" s="25">
        <v>43</v>
      </c>
      <c r="J95" s="28" t="str" cm="1">
        <f t="array" ref="J95">IF(INDEX('ETAPA 1'!$B$106:$AT$171,$I95+1,J$50)=0,"",INDEX('ETAPA 1'!$B$106:$AT$171,$I95+1,J$50))</f>
        <v/>
      </c>
      <c r="K95" s="28" t="e" cm="1">
        <f t="array" ref="K95">IF(INDEX('ETAPA 1'!$B$106:$AT$171,$I95+1,K$50)=0,"",INDEX('ETAPA 1'!$B$106:$AT$171,$I95+1,K$50))</f>
        <v>#N/A</v>
      </c>
      <c r="L95" s="28" t="e" cm="1">
        <f t="array" ref="L95">IF(INDEX('ETAPA 1'!$B$106:$AT$171,$I95+1,L$50)=0,"",INDEX('ETAPA 1'!$B$106:$AT$171,$I95+1,L$50))</f>
        <v>#N/A</v>
      </c>
    </row>
    <row r="96" spans="1:12" x14ac:dyDescent="0.25">
      <c r="A96"/>
      <c r="B96"/>
      <c r="C96"/>
      <c r="D96"/>
      <c r="E96"/>
      <c r="F96"/>
      <c r="I96" s="25">
        <v>44</v>
      </c>
      <c r="J96" s="28" t="str" cm="1">
        <f t="array" ref="J96">IF(INDEX('ETAPA 1'!$B$106:$AT$171,$I96+1,J$50)=0,"",INDEX('ETAPA 1'!$B$106:$AT$171,$I96+1,J$50))</f>
        <v/>
      </c>
      <c r="K96" s="28" t="e" cm="1">
        <f t="array" ref="K96">IF(INDEX('ETAPA 1'!$B$106:$AT$171,$I96+1,K$50)=0,"",INDEX('ETAPA 1'!$B$106:$AT$171,$I96+1,K$50))</f>
        <v>#N/A</v>
      </c>
      <c r="L96" s="28" t="e" cm="1">
        <f t="array" ref="L96">IF(INDEX('ETAPA 1'!$B$106:$AT$171,$I96+1,L$50)=0,"",INDEX('ETAPA 1'!$B$106:$AT$171,$I96+1,L$50))</f>
        <v>#N/A</v>
      </c>
    </row>
    <row r="97" spans="1:22" x14ac:dyDescent="0.25">
      <c r="A97"/>
      <c r="B97"/>
      <c r="C97"/>
      <c r="D97"/>
      <c r="E97"/>
      <c r="F97"/>
      <c r="I97" s="25">
        <v>45</v>
      </c>
      <c r="J97" s="28" t="str" cm="1">
        <f t="array" ref="J97">IF(INDEX('ETAPA 1'!$B$106:$AT$171,$I97+1,J$50)=0,"",INDEX('ETAPA 1'!$B$106:$AT$171,$I97+1,J$50))</f>
        <v/>
      </c>
      <c r="K97" s="28" t="e" cm="1">
        <f t="array" ref="K97">IF(INDEX('ETAPA 1'!$B$106:$AT$171,$I97+1,K$50)=0,"",INDEX('ETAPA 1'!$B$106:$AT$171,$I97+1,K$50))</f>
        <v>#N/A</v>
      </c>
      <c r="L97" s="28" t="e" cm="1">
        <f t="array" ref="L97">IF(INDEX('ETAPA 1'!$B$106:$AT$171,$I97+1,L$50)=0,"",INDEX('ETAPA 1'!$B$106:$AT$171,$I97+1,L$50))</f>
        <v>#N/A</v>
      </c>
    </row>
    <row r="98" spans="1:22" x14ac:dyDescent="0.25">
      <c r="A98"/>
      <c r="B98"/>
      <c r="C98"/>
      <c r="D98"/>
      <c r="E98"/>
      <c r="F98"/>
    </row>
    <row r="99" spans="1:22" x14ac:dyDescent="0.25">
      <c r="A99"/>
      <c r="B99"/>
      <c r="C99"/>
      <c r="D99"/>
      <c r="E99"/>
      <c r="F99"/>
    </row>
    <row r="100" spans="1:22" x14ac:dyDescent="0.25">
      <c r="A100"/>
      <c r="B100"/>
      <c r="C100"/>
      <c r="D100"/>
      <c r="E100"/>
      <c r="F100"/>
    </row>
    <row r="101" spans="1:22" x14ac:dyDescent="0.25">
      <c r="A101"/>
      <c r="B101"/>
      <c r="C101"/>
      <c r="D101"/>
      <c r="E101"/>
      <c r="F101"/>
    </row>
    <row r="102" spans="1:22" x14ac:dyDescent="0.25">
      <c r="A102"/>
      <c r="B102"/>
      <c r="C102"/>
      <c r="D102"/>
      <c r="E102"/>
      <c r="F102"/>
    </row>
    <row r="103" spans="1:22" x14ac:dyDescent="0.25">
      <c r="A103"/>
      <c r="B103"/>
      <c r="C103"/>
      <c r="D103"/>
      <c r="E103"/>
      <c r="F103"/>
    </row>
    <row r="104" spans="1:22" x14ac:dyDescent="0.25">
      <c r="A104"/>
      <c r="B104"/>
      <c r="C104"/>
      <c r="D104"/>
      <c r="E104"/>
      <c r="F104"/>
    </row>
    <row r="105" spans="1:22" ht="12.75" x14ac:dyDescent="0.2">
      <c r="A105" s="26">
        <v>8.0843750000000002E-4</v>
      </c>
      <c r="B105" s="2">
        <v>1</v>
      </c>
      <c r="C105" s="2">
        <v>2</v>
      </c>
      <c r="D105" s="2">
        <v>3</v>
      </c>
      <c r="E105" s="2">
        <v>4</v>
      </c>
      <c r="F105" s="2">
        <v>5</v>
      </c>
      <c r="G105" s="2">
        <v>6</v>
      </c>
      <c r="H105" s="2">
        <v>7</v>
      </c>
      <c r="I105" s="2">
        <v>8</v>
      </c>
      <c r="J105" s="2">
        <v>9</v>
      </c>
      <c r="K105" s="2">
        <v>10</v>
      </c>
      <c r="L105" s="2">
        <v>11</v>
      </c>
      <c r="M105" s="2">
        <v>12</v>
      </c>
      <c r="N105" s="2">
        <v>13</v>
      </c>
      <c r="O105" s="2">
        <v>14</v>
      </c>
      <c r="P105" s="2">
        <v>15</v>
      </c>
      <c r="Q105" s="2">
        <v>16</v>
      </c>
      <c r="R105">
        <v>17</v>
      </c>
      <c r="S105">
        <v>18</v>
      </c>
      <c r="T105">
        <v>19</v>
      </c>
      <c r="U105">
        <v>20</v>
      </c>
      <c r="V105">
        <v>21</v>
      </c>
    </row>
    <row r="106" spans="1:22" ht="30" x14ac:dyDescent="0.2">
      <c r="A106" s="4" t="s">
        <v>7</v>
      </c>
      <c r="B106" s="3" t="s">
        <v>18</v>
      </c>
      <c r="C106" s="3" t="s">
        <v>16</v>
      </c>
      <c r="D106" s="3" t="s">
        <v>13</v>
      </c>
      <c r="E106" s="3" t="s">
        <v>12</v>
      </c>
      <c r="F106" s="3" t="s">
        <v>15</v>
      </c>
      <c r="G106" s="3" t="s">
        <v>20</v>
      </c>
      <c r="H106" s="3" t="s">
        <v>21</v>
      </c>
      <c r="I106" s="3" t="s">
        <v>10</v>
      </c>
      <c r="J106" s="3" t="s">
        <v>11</v>
      </c>
      <c r="K106" s="3" t="s">
        <v>14</v>
      </c>
      <c r="L106" s="3" t="s">
        <v>26</v>
      </c>
      <c r="M106" s="3" t="s">
        <v>25</v>
      </c>
      <c r="N106" s="3" t="s">
        <v>27</v>
      </c>
      <c r="O106" s="3" t="s">
        <v>28</v>
      </c>
      <c r="P106" s="3" t="s">
        <v>29</v>
      </c>
      <c r="Q106" s="3" t="s">
        <v>23</v>
      </c>
      <c r="R106" t="s">
        <v>24</v>
      </c>
      <c r="S106" t="s">
        <v>22</v>
      </c>
      <c r="T106" t="s">
        <v>30</v>
      </c>
      <c r="U106" t="s">
        <v>9</v>
      </c>
      <c r="V106" t="s">
        <v>17</v>
      </c>
    </row>
    <row r="107" spans="1:22" ht="12.75" x14ac:dyDescent="0.2">
      <c r="A107" s="2">
        <v>2</v>
      </c>
      <c r="B107" s="27">
        <v>1.2756088132972571E-2</v>
      </c>
      <c r="C107" s="27">
        <v>1.0780397715071164E-2</v>
      </c>
      <c r="D107" s="27">
        <v>1.9671004595627564E-2</v>
      </c>
      <c r="E107" s="27">
        <v>2.8647511059571414E-2</v>
      </c>
      <c r="F107" s="27">
        <v>2.0501367235035504E-2</v>
      </c>
      <c r="G107" s="27">
        <v>3.3085656201233847E-2</v>
      </c>
      <c r="H107" s="27">
        <v>3.3057023006771859E-2</v>
      </c>
      <c r="I107" s="27">
        <v>1.0694498131684117E-2</v>
      </c>
      <c r="J107" s="27">
        <v>1.3743933341923342E-2</v>
      </c>
      <c r="K107" s="27">
        <v>2.7903048003550385E-2</v>
      </c>
      <c r="L107" s="27">
        <v>4.6886855932081979E-2</v>
      </c>
      <c r="M107" s="27">
        <v>4.6113759681598962E-2</v>
      </c>
      <c r="N107" s="27">
        <v>3.9771507108190496E-2</v>
      </c>
      <c r="O107" s="27">
        <v>4.5168864264341711E-2</v>
      </c>
      <c r="P107" s="27">
        <v>9.1683488668413249E-2</v>
      </c>
      <c r="Q107" s="1">
        <v>6.5784764277226793E-2</v>
      </c>
      <c r="R107">
        <v>0.17703904136064944</v>
      </c>
      <c r="S107">
        <v>4.8862546349983521E-2</v>
      </c>
      <c r="T107">
        <v>9.1840971237956079E-2</v>
      </c>
      <c r="U107">
        <v>1.8597259803290016E-2</v>
      </c>
      <c r="V107">
        <v>3.1582413491961198E-2</v>
      </c>
    </row>
    <row r="108" spans="1:22" ht="12.75" x14ac:dyDescent="0.2">
      <c r="A108" s="2">
        <v>3</v>
      </c>
      <c r="B108" s="27">
        <v>6.6572177124939865E-3</v>
      </c>
      <c r="C108" s="27">
        <v>6.4281521567952403E-3</v>
      </c>
      <c r="D108" s="27">
        <v>1.4373863620094662E-2</v>
      </c>
      <c r="E108" s="27">
        <v>2.0186402095950652E-3</v>
      </c>
      <c r="F108" s="27">
        <v>1.4903577717648072E-2</v>
      </c>
      <c r="G108" s="27">
        <v>8.8476570888631461E-3</v>
      </c>
      <c r="H108" s="27">
        <v>3.0608884880241691E-2</v>
      </c>
      <c r="I108" s="27">
        <v>5.0251256281406325E-3</v>
      </c>
      <c r="J108" s="27">
        <v>9.8355022978139171E-3</v>
      </c>
      <c r="K108" s="27">
        <v>4.9549743017079761E-2</v>
      </c>
      <c r="L108" s="27">
        <v>3.6693438703489012E-2</v>
      </c>
      <c r="M108" s="27">
        <v>2.5769875016106149E-2</v>
      </c>
      <c r="N108" s="27">
        <v>4.5125914472648188E-2</v>
      </c>
      <c r="O108" s="27">
        <v>5.1339317670976083E-2</v>
      </c>
      <c r="P108" s="27">
        <v>7.6336096436598805E-2</v>
      </c>
      <c r="Q108" s="1">
        <v>0.15493421523572257</v>
      </c>
      <c r="R108">
        <v>8.1962519148448904E-2</v>
      </c>
      <c r="S108">
        <v>5.9900642815215691E-2</v>
      </c>
      <c r="T108">
        <v>0.22992455153259181</v>
      </c>
      <c r="U108">
        <v>1.4817678134261027E-2</v>
      </c>
      <c r="V108">
        <v>2.8847943420807633E-2</v>
      </c>
    </row>
    <row r="109" spans="1:22" ht="12.75" x14ac:dyDescent="0.2">
      <c r="A109" s="2">
        <v>4</v>
      </c>
      <c r="B109" s="27">
        <v>6.9292330598862573E-3</v>
      </c>
      <c r="C109" s="27">
        <v>7.4732637546706636E-3</v>
      </c>
      <c r="D109" s="27">
        <v>1.5476241606894873E-2</v>
      </c>
      <c r="E109" s="27">
        <v>2.4910879182235814E-2</v>
      </c>
      <c r="F109" s="27">
        <v>1.8468410428209309E-2</v>
      </c>
      <c r="G109" s="27">
        <v>3.2656158284298881E-2</v>
      </c>
      <c r="H109" s="27">
        <v>3.3271771965239207E-2</v>
      </c>
      <c r="I109" s="27">
        <v>2.9535140087903877E-2</v>
      </c>
      <c r="J109" s="27">
        <v>8.1747770189980352E-3</v>
      </c>
      <c r="K109" s="27">
        <v>9.2628384085671166E-3</v>
      </c>
      <c r="L109" s="27">
        <v>2.8361179114947881E-2</v>
      </c>
      <c r="M109" s="27">
        <v>4.0315537802974907E-2</v>
      </c>
      <c r="N109" s="27">
        <v>3.0107803977150675E-2</v>
      </c>
      <c r="O109" s="27">
        <v>4.1833097109478953E-2</v>
      </c>
      <c r="P109" s="27">
        <v>7.8354736646194009E-2</v>
      </c>
      <c r="Q109" s="1">
        <v>7.1754785322624401E-2</v>
      </c>
      <c r="R109">
        <v>8.9192400750189818E-2</v>
      </c>
      <c r="S109">
        <v>5.8082434966856979E-2</v>
      </c>
      <c r="T109">
        <v>0.22202178986098592</v>
      </c>
      <c r="U109">
        <v>1.5261492648427256E-2</v>
      </c>
      <c r="V109">
        <v>3.8483013357385194E-2</v>
      </c>
    </row>
    <row r="110" spans="1:22" ht="12.75" x14ac:dyDescent="0.2">
      <c r="A110" s="2">
        <v>5</v>
      </c>
      <c r="B110" s="27">
        <v>7.0437658377356981E-3</v>
      </c>
      <c r="C110" s="27">
        <v>7.3444143795902278E-3</v>
      </c>
      <c r="D110" s="27">
        <v>1.1968675285258287E-2</v>
      </c>
      <c r="E110" s="27">
        <v>4.0802302108835196E-3</v>
      </c>
      <c r="F110" s="27">
        <v>1.9198556886999077E-2</v>
      </c>
      <c r="G110" s="27">
        <v>2.0730432790734388E-2</v>
      </c>
      <c r="H110" s="27">
        <v>1.8210711678048573E-2</v>
      </c>
      <c r="I110" s="27">
        <v>3.4646165299430614E-3</v>
      </c>
      <c r="J110" s="27">
        <v>1.2527022577273958E-2</v>
      </c>
      <c r="K110" s="27">
        <v>1.5705307162593621E-2</v>
      </c>
      <c r="L110" s="27">
        <v>2.535469369640218E-2</v>
      </c>
      <c r="M110" s="27">
        <v>3.2355509742444485E-2</v>
      </c>
      <c r="N110" s="27">
        <v>2.5555126057638666E-2</v>
      </c>
      <c r="O110" s="27">
        <v>2.675772022505692E-2</v>
      </c>
      <c r="P110" s="27">
        <v>6.7660238514509752E-2</v>
      </c>
      <c r="Q110" s="1">
        <v>8.9321250125270257E-2</v>
      </c>
      <c r="R110">
        <v>7.8426319632349792E-2</v>
      </c>
      <c r="S110">
        <v>7.4131340462998657E-2</v>
      </c>
      <c r="T110">
        <v>0.12445417973056157</v>
      </c>
      <c r="U110">
        <v>1.2841987716359618E-2</v>
      </c>
      <c r="V110">
        <v>2.0744749387965382E-2</v>
      </c>
    </row>
    <row r="111" spans="1:22" ht="12.75" x14ac:dyDescent="0.2">
      <c r="A111" s="2">
        <v>6</v>
      </c>
      <c r="B111" s="27">
        <v>3.4216667382495382E-3</v>
      </c>
      <c r="C111" s="27">
        <v>2.9492190296210486E-3</v>
      </c>
      <c r="D111" s="27">
        <v>1.2985153688671184E-2</v>
      </c>
      <c r="E111" s="27">
        <v>3.865481252415768E-3</v>
      </c>
      <c r="F111" s="27">
        <v>1.4445446606250578E-2</v>
      </c>
      <c r="G111" s="27">
        <v>2.3722601612048824E-2</v>
      </c>
      <c r="H111" s="27">
        <v>2.2262308694469431E-2</v>
      </c>
      <c r="I111" s="27">
        <v>9.3630545891851581E-3</v>
      </c>
      <c r="J111" s="27">
        <v>1.3743933341923476E-3</v>
      </c>
      <c r="K111" s="27">
        <v>2.9263124740511605E-2</v>
      </c>
      <c r="L111" s="27">
        <v>2.6542971266589169E-2</v>
      </c>
      <c r="M111" s="27">
        <v>2.8604561267877759E-2</v>
      </c>
      <c r="N111" s="27">
        <v>4.7731535168721181E-2</v>
      </c>
      <c r="O111" s="27">
        <v>2.2004609944308424E-2</v>
      </c>
      <c r="P111" s="27">
        <v>6.8361751778837257E-2</v>
      </c>
      <c r="Q111" s="1">
        <v>0.13035261778980381</v>
      </c>
      <c r="R111">
        <v>9.8240490200289049E-2</v>
      </c>
      <c r="S111">
        <v>0.12066028146430158</v>
      </c>
      <c r="T111">
        <v>0.14187747856089558</v>
      </c>
      <c r="U111">
        <v>2.3636702028661777E-2</v>
      </c>
      <c r="V111">
        <v>2.2734756403098053E-2</v>
      </c>
    </row>
    <row r="112" spans="1:22" ht="12.75" x14ac:dyDescent="0.2">
      <c r="A112" s="2">
        <v>7</v>
      </c>
      <c r="B112" s="27">
        <v>2.6915202794599081E-3</v>
      </c>
      <c r="C112" s="27">
        <v>3.5791493077925022E-3</v>
      </c>
      <c r="D112" s="27">
        <v>6.7717504903434273E-3</v>
      </c>
      <c r="E112" s="27">
        <v>2.6485704877663844E-3</v>
      </c>
      <c r="F112" s="27">
        <v>7.4732637546706636E-3</v>
      </c>
      <c r="G112" s="27">
        <v>1.8353877650359871E-2</v>
      </c>
      <c r="H112" s="27">
        <v>2.2534324041861835E-2</v>
      </c>
      <c r="I112" s="27">
        <v>1.7079700496785834E-2</v>
      </c>
      <c r="J112" s="27">
        <v>1.6464086815843498E-3</v>
      </c>
      <c r="K112" s="27">
        <v>3.0737734255322131E-2</v>
      </c>
      <c r="L112" s="27">
        <v>2.011481910979393E-2</v>
      </c>
      <c r="M112" s="27">
        <v>3.0723417658091133E-2</v>
      </c>
      <c r="N112" s="27">
        <v>3.1568096894730072E-2</v>
      </c>
      <c r="O112" s="27">
        <v>3.7037037037036931E-2</v>
      </c>
      <c r="P112" s="27">
        <v>9.0194562556371594E-2</v>
      </c>
      <c r="Q112" s="1">
        <v>6.2019499205428798E-2</v>
      </c>
      <c r="R112">
        <v>7.9313948660682379E-2</v>
      </c>
      <c r="S112">
        <v>7.4188606851923439E-2</v>
      </c>
      <c r="T112">
        <v>0.15317327377628875</v>
      </c>
      <c r="U112">
        <v>1.4187747856089707E-2</v>
      </c>
      <c r="V112">
        <v>1.9742587581783617E-2</v>
      </c>
    </row>
    <row r="113" spans="1:22" ht="12.75" x14ac:dyDescent="0.2">
      <c r="A113" s="2">
        <v>8</v>
      </c>
      <c r="B113" s="27">
        <v>5.7982218786239203E-3</v>
      </c>
      <c r="C113" s="27">
        <v>8.4754255608526993E-3</v>
      </c>
      <c r="D113" s="27">
        <v>5.3114575727640327E-3</v>
      </c>
      <c r="E113" s="27">
        <v>3.4932497244054552E-3</v>
      </c>
      <c r="F113" s="27">
        <v>7.8454952826812457E-3</v>
      </c>
      <c r="G113" s="27">
        <v>2.5497859668713881E-2</v>
      </c>
      <c r="H113" s="27">
        <v>2.1961660152614765E-2</v>
      </c>
      <c r="I113" s="27">
        <v>8.0888774356111214E-3</v>
      </c>
      <c r="J113" s="27">
        <v>9.3487379919541622E-3</v>
      </c>
      <c r="K113" s="27">
        <v>7.5734799352889749E-3</v>
      </c>
      <c r="L113" s="27">
        <v>1.3056736674826968E-2</v>
      </c>
      <c r="M113" s="27">
        <v>2.4438431473607324E-2</v>
      </c>
      <c r="N113" s="27">
        <v>3.3329038354163995E-2</v>
      </c>
      <c r="O113" s="27">
        <v>4.6815272945926197E-2</v>
      </c>
      <c r="P113" s="27">
        <v>6.4009506220561466E-2</v>
      </c>
      <c r="Q113" s="1">
        <v>0.1463156237025583</v>
      </c>
      <c r="R113">
        <v>0.12600037223152802</v>
      </c>
      <c r="S113">
        <v>0.11305816833455021</v>
      </c>
      <c r="T113">
        <v>0.11344471645979165</v>
      </c>
      <c r="U113">
        <v>2.4495697862532112E-2</v>
      </c>
      <c r="V113">
        <v>2.4467064668069586E-2</v>
      </c>
    </row>
    <row r="114" spans="1:22" ht="12.75" x14ac:dyDescent="0.2">
      <c r="A114" s="2">
        <v>9</v>
      </c>
      <c r="B114" s="27">
        <v>1.8897908345144947E-3</v>
      </c>
      <c r="C114" s="27">
        <v>5.2685077810705099E-3</v>
      </c>
      <c r="D114" s="27">
        <v>1.4359547022863533E-2</v>
      </c>
      <c r="E114" s="27">
        <v>1.3142636258214149E-2</v>
      </c>
      <c r="F114" s="27">
        <v>3.7008403842574672E-2</v>
      </c>
      <c r="G114" s="27">
        <v>1.6134805079528719E-2</v>
      </c>
      <c r="H114" s="27">
        <v>2.3779868000973477E-2</v>
      </c>
      <c r="I114" s="27">
        <v>0.1251986427865826</v>
      </c>
      <c r="J114" s="27">
        <v>2.7201534739224359E-3</v>
      </c>
      <c r="K114" s="27">
        <v>6.3565691706394568E-3</v>
      </c>
      <c r="L114" s="27">
        <v>2.7502183281077681E-2</v>
      </c>
      <c r="M114" s="27">
        <v>2.1031081332588783E-2</v>
      </c>
      <c r="N114" s="27">
        <v>5.2770977394092811E-2</v>
      </c>
      <c r="O114" s="27">
        <v>4.3307706624289614E-2</v>
      </c>
      <c r="P114" s="27">
        <v>7.2112700253403716E-2</v>
      </c>
      <c r="Q114" s="1">
        <v>0.14044581883777874</v>
      </c>
      <c r="R114">
        <v>9.3931194433707052E-2</v>
      </c>
      <c r="S114">
        <v>5.649329267419715E-2</v>
      </c>
      <c r="T114">
        <v>0.21025354693696399</v>
      </c>
      <c r="U114">
        <v>1.6678835774313127E-2</v>
      </c>
      <c r="V114">
        <v>1.8153445289123785E-2</v>
      </c>
    </row>
    <row r="115" spans="1:22" ht="12.75" x14ac:dyDescent="0.2">
      <c r="A115" s="2">
        <v>10</v>
      </c>
      <c r="B115" s="27">
        <v>3.5948975647468122E-2</v>
      </c>
      <c r="C115" s="27">
        <v>3.5576744119457673E-2</v>
      </c>
      <c r="D115" s="27">
        <v>1.166802674340349E-2</v>
      </c>
      <c r="E115" s="27">
        <v>1.7609414594339245E-2</v>
      </c>
      <c r="F115" s="27">
        <v>2.4266632306833499E-2</v>
      </c>
      <c r="G115" s="27">
        <v>2.5812824807799537E-2</v>
      </c>
      <c r="H115" s="27">
        <v>3.090953342209609E-2</v>
      </c>
      <c r="I115" s="27">
        <v>2.3149937722802025E-2</v>
      </c>
      <c r="J115" s="27">
        <v>3.3500837520938891E-3</v>
      </c>
      <c r="K115" s="27">
        <v>1.1911408896333501E-2</v>
      </c>
      <c r="L115" s="27">
        <v>2.16753282079915E-2</v>
      </c>
      <c r="M115" s="27">
        <v>2.6084840155191809E-2</v>
      </c>
      <c r="N115" s="27">
        <v>3.553379432776415E-2</v>
      </c>
      <c r="O115" s="27">
        <v>3.9886039886039941E-2</v>
      </c>
      <c r="P115" s="27">
        <v>7.7524374006786065E-2</v>
      </c>
      <c r="Q115" s="1">
        <v>8.955031568096887E-2</v>
      </c>
      <c r="R115">
        <v>7.7610273590172973E-2</v>
      </c>
      <c r="S115">
        <v>0.1496943406491143</v>
      </c>
      <c r="T115">
        <v>0.11593580437801548</v>
      </c>
      <c r="U115">
        <v>1.6020272301679413E-2</v>
      </c>
      <c r="V115">
        <v>3.2355509742444485E-2</v>
      </c>
    </row>
    <row r="116" spans="1:22" ht="12.75" x14ac:dyDescent="0.2">
      <c r="A116" s="2">
        <v>11</v>
      </c>
      <c r="B116" s="27">
        <v>8.3895259774656519E-3</v>
      </c>
      <c r="C116" s="27">
        <v>1.4889261120416943E-2</v>
      </c>
      <c r="D116" s="27">
        <v>7.6880127131384157E-3</v>
      </c>
      <c r="E116" s="27">
        <v>2.2906555569872148E-2</v>
      </c>
      <c r="F116" s="27">
        <v>2.064453320734734E-2</v>
      </c>
      <c r="G116" s="27">
        <v>3.5920342453005724E-2</v>
      </c>
      <c r="H116" s="27">
        <v>3.9256109607868218E-2</v>
      </c>
      <c r="I116" s="27">
        <v>3.0737734255322131E-2</v>
      </c>
      <c r="J116" s="27">
        <v>3.1138598977794835E-2</v>
      </c>
      <c r="K116" s="27">
        <v>0.141490930435654</v>
      </c>
      <c r="L116" s="27">
        <v>1.9241506678692597E-2</v>
      </c>
      <c r="M116" s="27">
        <v>3.3858752451717274E-2</v>
      </c>
      <c r="N116" s="27">
        <v>4.9807441767240633E-2</v>
      </c>
      <c r="O116" s="27">
        <v>4.6314192042835177E-2</v>
      </c>
      <c r="P116" s="27">
        <v>6.7044624833569572E-2</v>
      </c>
      <c r="Q116" s="1">
        <v>5.358702343626949E-2</v>
      </c>
      <c r="R116">
        <v>8.2162951509685125E-2</v>
      </c>
      <c r="S116">
        <v>7.4746954143939115E-2</v>
      </c>
      <c r="T116">
        <v>0.10776102735901731</v>
      </c>
      <c r="U116">
        <v>2.9048375782044122E-2</v>
      </c>
      <c r="V116">
        <v>3.9399275580180186E-2</v>
      </c>
    </row>
    <row r="117" spans="1:22" ht="12.75" x14ac:dyDescent="0.2">
      <c r="A117" s="2">
        <v>12</v>
      </c>
      <c r="B117" s="27">
        <v>2.011481910979393E-2</v>
      </c>
      <c r="C117" s="27">
        <v>8.8190238944007519E-3</v>
      </c>
      <c r="D117" s="27">
        <v>8.360892783003393E-3</v>
      </c>
      <c r="E117" s="27">
        <v>2.2119142722157863E-2</v>
      </c>
      <c r="F117" s="27">
        <v>1.8783375567295105E-2</v>
      </c>
      <c r="G117" s="27">
        <v>1.3214219244369932E-2</v>
      </c>
      <c r="H117" s="27">
        <v>2.5054045154547649E-2</v>
      </c>
      <c r="I117" s="27">
        <v>1.4416813411788319E-2</v>
      </c>
      <c r="J117" s="27">
        <v>3.6693438703489012E-2</v>
      </c>
      <c r="K117" s="27">
        <v>4.2777992526736197E-2</v>
      </c>
      <c r="L117" s="27">
        <v>2.6213689530272245E-2</v>
      </c>
      <c r="M117" s="27">
        <v>2.7044052169680186E-2</v>
      </c>
      <c r="N117" s="27">
        <v>5.2198313504846147E-2</v>
      </c>
      <c r="O117" s="27">
        <v>4.2548926971037584E-2</v>
      </c>
      <c r="P117" s="27">
        <v>9.1912554224111986E-2</v>
      </c>
      <c r="Q117" s="1">
        <v>5.3959254964280202E-2</v>
      </c>
      <c r="R117">
        <v>7.8054088104339212E-2</v>
      </c>
      <c r="S117">
        <v>7.6608111783991212E-2</v>
      </c>
      <c r="T117">
        <v>0.11370241520995293</v>
      </c>
      <c r="U117">
        <v>1.2784721327434965E-2</v>
      </c>
      <c r="V117">
        <v>2.1933026958152642E-2</v>
      </c>
    </row>
    <row r="118" spans="1:22" ht="12.75" x14ac:dyDescent="0.2">
      <c r="A118" s="2">
        <v>13</v>
      </c>
      <c r="B118" s="27">
        <v>1.5690990565362356E-2</v>
      </c>
      <c r="C118" s="27">
        <v>1.7337399246947108E-2</v>
      </c>
      <c r="D118" s="27">
        <v>7.9170782688370283E-3</v>
      </c>
      <c r="E118" s="27">
        <v>2.204755973600208E-2</v>
      </c>
      <c r="F118" s="27">
        <v>2.5612392446563319E-2</v>
      </c>
      <c r="G118" s="27">
        <v>1.9885753554095317E-2</v>
      </c>
      <c r="H118" s="27">
        <v>1.9212873484230206E-2</v>
      </c>
      <c r="I118" s="27">
        <v>1.7809846955575463E-2</v>
      </c>
      <c r="J118" s="27">
        <v>7.9170782688370283E-3</v>
      </c>
      <c r="K118" s="27">
        <v>1.1438961187704877E-2</v>
      </c>
      <c r="L118" s="27">
        <v>3.2999756617847202E-2</v>
      </c>
      <c r="M118" s="27">
        <v>2.1360363068905708E-2</v>
      </c>
      <c r="N118" s="27">
        <v>3.9828773497115152E-2</v>
      </c>
      <c r="O118" s="27">
        <v>5.0594854614955054E-2</v>
      </c>
      <c r="P118" s="27">
        <v>0.10919268708213417</v>
      </c>
      <c r="Q118" s="1">
        <v>5.9013013786883096E-2</v>
      </c>
      <c r="R118">
        <v>0.21011038096465215</v>
      </c>
      <c r="S118">
        <v>0.15129779953900555</v>
      </c>
      <c r="T118">
        <v>8.3208063107560681E-2</v>
      </c>
      <c r="U118">
        <v>2.6929519391831015E-2</v>
      </c>
      <c r="V118">
        <v>2.064453320734734E-2</v>
      </c>
    </row>
    <row r="119" spans="1:22" ht="12.75" x14ac:dyDescent="0.2">
      <c r="A119" s="2">
        <v>14</v>
      </c>
      <c r="B119" s="27">
        <v>8.5470085470084819E-3</v>
      </c>
      <c r="C119" s="27">
        <v>4.6385775028991898E-3</v>
      </c>
      <c r="D119" s="27">
        <v>9.8927686867385702E-3</v>
      </c>
      <c r="E119" s="27">
        <v>4.3336339818751735E-2</v>
      </c>
      <c r="F119" s="27">
        <v>4.2577560165499843E-2</v>
      </c>
      <c r="G119" s="27">
        <v>0.12020215035290409</v>
      </c>
      <c r="H119" s="27">
        <v>3.0208020157768852E-2</v>
      </c>
      <c r="I119" s="27">
        <v>0.17905768157024435</v>
      </c>
      <c r="J119" s="27">
        <v>8.4467923663904387E-3</v>
      </c>
      <c r="K119" s="27">
        <v>6.9292330598862573E-3</v>
      </c>
      <c r="L119" s="27">
        <v>3.4474366132657593E-2</v>
      </c>
      <c r="M119" s="27">
        <v>6.7345273375424092E-2</v>
      </c>
      <c r="N119" s="27">
        <v>4.7387936835172999E-2</v>
      </c>
      <c r="O119" s="27">
        <v>4.6528941001302927E-2</v>
      </c>
      <c r="P119" s="27">
        <v>0.10169079013300113</v>
      </c>
      <c r="Q119" s="1">
        <v>4.8246932669043334E-2</v>
      </c>
      <c r="R119">
        <v>6.693009205572012E-2</v>
      </c>
      <c r="S119">
        <v>0.21484917464816963</v>
      </c>
      <c r="T119">
        <v>0.1016048905496142</v>
      </c>
      <c r="U119">
        <v>3.8125098426606017E-2</v>
      </c>
      <c r="V119">
        <v>0.59784678377643197</v>
      </c>
    </row>
    <row r="120" spans="1:22" ht="12.75" x14ac:dyDescent="0.2">
      <c r="A120" s="2">
        <v>15</v>
      </c>
      <c r="B120" s="27">
        <v>5.755272086930263E-3</v>
      </c>
      <c r="C120" s="27">
        <v>1.0866297298458076E-2</v>
      </c>
      <c r="D120" s="27">
        <v>7.5448467408267151E-3</v>
      </c>
      <c r="E120" s="27">
        <v>2.7888731406319256E-2</v>
      </c>
      <c r="F120" s="27">
        <v>2.4395481681913803E-2</v>
      </c>
      <c r="G120" s="27">
        <v>1.1009463270769777E-2</v>
      </c>
      <c r="H120" s="27">
        <v>2.5283110710246262E-2</v>
      </c>
      <c r="I120" s="27">
        <v>2.1718277999684888E-2</v>
      </c>
      <c r="J120" s="27">
        <v>7.4732637546706636E-3</v>
      </c>
      <c r="K120" s="27">
        <v>7.3157811851278344E-3</v>
      </c>
      <c r="L120" s="27">
        <v>4.0158055233432077E-2</v>
      </c>
      <c r="M120" s="27">
        <v>4.5526779195120895E-2</v>
      </c>
      <c r="N120" s="27">
        <v>4.1160217039613978E-2</v>
      </c>
      <c r="O120" s="27">
        <v>4.1604031553780341E-2</v>
      </c>
      <c r="P120" s="27">
        <v>9.1697805265644514E-2</v>
      </c>
      <c r="Q120" s="1">
        <v>7.5090552477487166E-2</v>
      </c>
      <c r="R120">
        <v>6.9578662543486644E-2</v>
      </c>
      <c r="S120">
        <v>4.7158871279474247E-2</v>
      </c>
      <c r="T120">
        <v>9.4704290684190076E-2</v>
      </c>
      <c r="U120">
        <v>3.0250969949462376E-2</v>
      </c>
      <c r="V120">
        <v>-1</v>
      </c>
    </row>
    <row r="121" spans="1:22" ht="12.75" x14ac:dyDescent="0.2">
      <c r="A121" s="2">
        <v>16</v>
      </c>
      <c r="B121" s="27">
        <v>5.3830405589199498E-3</v>
      </c>
      <c r="C121" s="27">
        <v>2.0329568068261947E-3</v>
      </c>
      <c r="D121" s="27">
        <v>3.3214505576314958E-3</v>
      </c>
      <c r="E121" s="27">
        <v>1.0608598548296936E-2</v>
      </c>
      <c r="F121" s="27">
        <v>5.102435253189002E-2</v>
      </c>
      <c r="G121" s="27">
        <v>2.3078354736646108E-2</v>
      </c>
      <c r="H121" s="27">
        <v>2.5626709043794584E-2</v>
      </c>
      <c r="I121" s="27">
        <v>1.7609414594339245E-2</v>
      </c>
      <c r="J121" s="27">
        <v>5.8411716703173095E-3</v>
      </c>
      <c r="K121" s="27">
        <v>7.2441981989720509E-3</v>
      </c>
      <c r="L121" s="27">
        <v>1.3615083966842637E-2</v>
      </c>
      <c r="M121" s="27">
        <v>3.1410614325187103E-2</v>
      </c>
      <c r="N121" s="27">
        <v>3.13103981445692E-2</v>
      </c>
      <c r="O121" s="27">
        <v>4.9020028919526351E-2</v>
      </c>
      <c r="P121" s="27">
        <v>8.0702658592105722E-2</v>
      </c>
      <c r="Q121" s="1">
        <v>5.9771793440135119E-2</v>
      </c>
      <c r="R121">
        <v>6.5255050179673382E-2</v>
      </c>
      <c r="S121">
        <v>5.258486163008786E-2</v>
      </c>
      <c r="T121">
        <v>7.6121347478131318E-2</v>
      </c>
      <c r="U121">
        <v>-1</v>
      </c>
      <c r="V121">
        <v>-1</v>
      </c>
    </row>
    <row r="122" spans="1:22" ht="12.75" x14ac:dyDescent="0.2">
      <c r="A122" s="2">
        <v>17</v>
      </c>
      <c r="B122" s="27">
        <v>9.1483056307176749E-3</v>
      </c>
      <c r="C122" s="27">
        <v>7.8454952826812457E-3</v>
      </c>
      <c r="D122" s="27">
        <v>7.4446305602084047E-3</v>
      </c>
      <c r="E122" s="27">
        <v>7.4589471574396686E-3</v>
      </c>
      <c r="F122" s="27">
        <v>1.9542155220547128E-2</v>
      </c>
      <c r="G122" s="27">
        <v>1.0250683617517888E-2</v>
      </c>
      <c r="H122" s="27">
        <v>2.229094188893169E-2</v>
      </c>
      <c r="I122" s="27">
        <v>1.3028103480364306E-3</v>
      </c>
      <c r="J122" s="27">
        <v>4.8533264613665394E-3</v>
      </c>
      <c r="K122" s="27">
        <v>7.4159973657460104E-3</v>
      </c>
      <c r="L122" s="27">
        <v>3.0752050852553392E-2</v>
      </c>
      <c r="M122" s="27">
        <v>2.6228006127503509E-2</v>
      </c>
      <c r="N122" s="27">
        <v>2.4066199945596879E-2</v>
      </c>
      <c r="O122" s="27">
        <v>2.6356855502584212E-2</v>
      </c>
      <c r="P122" s="27">
        <v>7.2814213517730958E-2</v>
      </c>
      <c r="Q122" s="1">
        <v>6.8404701570530912E-2</v>
      </c>
      <c r="R122">
        <v>7.6923076923076872E-2</v>
      </c>
      <c r="S122">
        <v>6.9893627682572304E-2</v>
      </c>
      <c r="T122">
        <v>6.3637274692550885E-2</v>
      </c>
      <c r="U122">
        <v>-1</v>
      </c>
      <c r="V122">
        <v>-1</v>
      </c>
    </row>
    <row r="123" spans="1:22" ht="12.75" x14ac:dyDescent="0.2">
      <c r="A123" s="2">
        <v>18</v>
      </c>
      <c r="B123" s="27">
        <v>2.0701799596271993E-2</v>
      </c>
      <c r="C123" s="27">
        <v>2.1775544388609677E-2</v>
      </c>
      <c r="D123" s="27">
        <v>4.3092957665821323E-3</v>
      </c>
      <c r="E123" s="27">
        <v>6.7717504903434273E-3</v>
      </c>
      <c r="F123" s="27">
        <v>1.0909247090151467E-2</v>
      </c>
      <c r="G123" s="27">
        <v>9.8927686867385702E-3</v>
      </c>
      <c r="H123" s="27">
        <v>2.0859282165814688E-2</v>
      </c>
      <c r="I123" s="27">
        <v>1.7752580566650542E-3</v>
      </c>
      <c r="J123" s="27">
        <v>2.535469369640218E-2</v>
      </c>
      <c r="K123" s="27">
        <v>9.1626222279488061E-3</v>
      </c>
      <c r="L123" s="27">
        <v>2.8332545920485622E-2</v>
      </c>
      <c r="M123" s="27">
        <v>5.6908473993901122E-2</v>
      </c>
      <c r="N123" s="27">
        <v>2.5211527724090479E-2</v>
      </c>
      <c r="O123" s="27">
        <v>4.1618348151011605E-2</v>
      </c>
      <c r="P123" s="27">
        <v>9.4031410614325101E-2</v>
      </c>
      <c r="Q123" s="1">
        <v>8.2177268106916251E-2</v>
      </c>
      <c r="R123">
        <v>7.8827184354822624E-2</v>
      </c>
      <c r="S123">
        <v>5.1525433434981033E-2</v>
      </c>
      <c r="T123">
        <v>8.2821514982318975E-2</v>
      </c>
      <c r="U123">
        <v>-1</v>
      </c>
      <c r="V123">
        <v>-1</v>
      </c>
    </row>
    <row r="124" spans="1:22" ht="12.75" x14ac:dyDescent="0.2">
      <c r="A124" s="2">
        <v>19</v>
      </c>
      <c r="B124" s="27">
        <v>7.9886612549928109E-3</v>
      </c>
      <c r="C124" s="27">
        <v>1.118126243754387E-2</v>
      </c>
      <c r="D124" s="27">
        <v>7.9313948660681578E-3</v>
      </c>
      <c r="E124" s="27">
        <v>7.2012484072786617E-3</v>
      </c>
      <c r="F124" s="27">
        <v>1.498947730103512E-2</v>
      </c>
      <c r="G124" s="27">
        <v>1.5104010078884426E-2</v>
      </c>
      <c r="H124" s="27">
        <v>2.7015418975217927E-2</v>
      </c>
      <c r="I124" s="27">
        <v>2.3192887514494609E-3</v>
      </c>
      <c r="J124" s="27">
        <v>3.0208020157768316E-3</v>
      </c>
      <c r="K124" s="27">
        <v>1.3114003063751621E-2</v>
      </c>
      <c r="L124" s="27">
        <v>4.6400091626222224E-2</v>
      </c>
      <c r="M124" s="27">
        <v>2.5855774599493196E-2</v>
      </c>
      <c r="N124" s="27">
        <v>2.4867929390542425E-2</v>
      </c>
      <c r="O124" s="27">
        <v>3.9184526621712436E-2</v>
      </c>
      <c r="P124" s="27">
        <v>7.5391201019341825E-2</v>
      </c>
      <c r="Q124" s="1">
        <v>5.5562713854171032E-2</v>
      </c>
      <c r="R124">
        <v>5.9829059829059776E-2</v>
      </c>
      <c r="S124">
        <v>5.633581010465432E-2</v>
      </c>
      <c r="T124">
        <v>8.3437128663259294E-2</v>
      </c>
      <c r="U124">
        <v>-1</v>
      </c>
      <c r="V124">
        <v>-1</v>
      </c>
    </row>
    <row r="125" spans="1:22" ht="12.75" x14ac:dyDescent="0.2">
      <c r="A125" s="2">
        <v>20</v>
      </c>
      <c r="B125" s="27">
        <v>4.4252602041546726E-2</v>
      </c>
      <c r="C125" s="27">
        <v>1.7351715844178103E-2</v>
      </c>
      <c r="D125" s="27">
        <v>1.2841987716359618E-2</v>
      </c>
      <c r="E125" s="27">
        <v>2.9062692379275253E-3</v>
      </c>
      <c r="F125" s="27">
        <v>1.5046743689959773E-2</v>
      </c>
      <c r="G125" s="27">
        <v>7.7023293103695451E-3</v>
      </c>
      <c r="H125" s="27">
        <v>2.3994616959441096E-2</v>
      </c>
      <c r="I125" s="27">
        <v>8.5899583387020052E-4</v>
      </c>
      <c r="J125" s="27">
        <v>4.8819596558289328E-3</v>
      </c>
      <c r="K125" s="27">
        <v>1.1252845423699519E-2</v>
      </c>
      <c r="L125" s="27">
        <v>2.5011095362854126E-2</v>
      </c>
      <c r="M125" s="27">
        <v>3.6020558633624036E-2</v>
      </c>
      <c r="N125" s="27">
        <v>2.1446262652292752E-2</v>
      </c>
      <c r="O125" s="27">
        <v>3.1381981130724712E-2</v>
      </c>
      <c r="P125" s="27">
        <v>7.1153488238915347E-2</v>
      </c>
      <c r="Q125" s="1">
        <v>5.9628627467823554E-2</v>
      </c>
      <c r="R125">
        <v>8.3150796718635886E-2</v>
      </c>
      <c r="S125">
        <v>6.8519234348380087E-2</v>
      </c>
      <c r="T125">
        <v>8.4038425746968348E-2</v>
      </c>
      <c r="U125">
        <v>-1</v>
      </c>
      <c r="V125">
        <v>-1</v>
      </c>
    </row>
    <row r="126" spans="1:22" ht="12.75" x14ac:dyDescent="0.2">
      <c r="A126" s="2">
        <v>21</v>
      </c>
      <c r="B126" s="27">
        <v>0</v>
      </c>
      <c r="C126" s="27">
        <v>5.6836891007744804E-3</v>
      </c>
      <c r="D126" s="27">
        <v>6.7717504903434273E-3</v>
      </c>
      <c r="E126" s="27">
        <v>1.5175593065040478E-3</v>
      </c>
      <c r="F126" s="27">
        <v>1.4087531675471396E-2</v>
      </c>
      <c r="G126" s="27">
        <v>2.3064038139414978E-2</v>
      </c>
      <c r="H126" s="27">
        <v>3.4130767799109542E-2</v>
      </c>
      <c r="I126" s="27">
        <v>1.9756904179015415E-3</v>
      </c>
      <c r="J126" s="27">
        <v>1.3758249939154471E-2</v>
      </c>
      <c r="K126" s="27">
        <v>2.2591590430786353E-2</v>
      </c>
      <c r="L126" s="27">
        <v>2.5898724391186585E-2</v>
      </c>
      <c r="M126" s="27">
        <v>2.6643187447207478E-2</v>
      </c>
      <c r="N126" s="27">
        <v>2.5068361751778914E-2</v>
      </c>
      <c r="O126" s="27">
        <v>4.126043322023229E-2</v>
      </c>
      <c r="P126" s="27">
        <v>-1</v>
      </c>
      <c r="Q126" s="1">
        <v>-1</v>
      </c>
      <c r="R126">
        <v>-1</v>
      </c>
      <c r="S126">
        <v>-1</v>
      </c>
      <c r="T126">
        <v>-1</v>
      </c>
      <c r="U126">
        <v>-1</v>
      </c>
      <c r="V126">
        <v>-1</v>
      </c>
    </row>
    <row r="127" spans="1:22" ht="12.75" x14ac:dyDescent="0.2">
      <c r="A127" s="2">
        <v>22</v>
      </c>
      <c r="B127" s="27">
        <v>2.3221520708957808E-2</v>
      </c>
      <c r="C127" s="27">
        <v>4.1274749817463416E-2</v>
      </c>
      <c r="D127" s="27">
        <v>3.9943306274964591E-2</v>
      </c>
      <c r="E127" s="27">
        <v>1.7351715844178103E-2</v>
      </c>
      <c r="F127" s="27">
        <v>1.4202064453320703E-2</v>
      </c>
      <c r="G127" s="27">
        <v>-1</v>
      </c>
      <c r="H127" s="27">
        <v>-1</v>
      </c>
      <c r="I127" s="27">
        <v>-1</v>
      </c>
      <c r="J127" s="27">
        <v>-1</v>
      </c>
      <c r="K127" s="27">
        <v>-1</v>
      </c>
      <c r="L127" s="27">
        <v>-1</v>
      </c>
      <c r="M127" s="27">
        <v>-1</v>
      </c>
      <c r="N127" s="27">
        <v>-1</v>
      </c>
      <c r="O127" s="27">
        <v>-1</v>
      </c>
      <c r="P127" s="27">
        <v>-1</v>
      </c>
      <c r="Q127" s="1">
        <v>-1</v>
      </c>
      <c r="R127">
        <v>-1</v>
      </c>
      <c r="S127">
        <v>-1</v>
      </c>
      <c r="T127">
        <v>-1</v>
      </c>
      <c r="U127">
        <v>-1</v>
      </c>
      <c r="V127">
        <v>-1</v>
      </c>
    </row>
    <row r="128" spans="1:22" ht="12.75" x14ac:dyDescent="0.2">
      <c r="A128" s="2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1"/>
    </row>
    <row r="129" spans="1:17" ht="12.75" x14ac:dyDescent="0.2">
      <c r="A129" s="2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1"/>
    </row>
    <row r="130" spans="1:17" ht="12.75" x14ac:dyDescent="0.2">
      <c r="A130" s="2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1"/>
    </row>
    <row r="131" spans="1:17" ht="12.75" x14ac:dyDescent="0.2">
      <c r="A131" s="2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1"/>
    </row>
    <row r="132" spans="1:17" ht="12.75" x14ac:dyDescent="0.2">
      <c r="A132" s="2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1"/>
    </row>
    <row r="133" spans="1:17" ht="12.75" x14ac:dyDescent="0.2">
      <c r="A133" s="2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1"/>
    </row>
    <row r="134" spans="1:17" ht="12.75" x14ac:dyDescent="0.2">
      <c r="A134" s="2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1"/>
    </row>
    <row r="135" spans="1:17" ht="12.75" x14ac:dyDescent="0.2">
      <c r="A135" s="2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1"/>
    </row>
    <row r="136" spans="1:17" ht="12.75" x14ac:dyDescent="0.2">
      <c r="A136" s="2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1"/>
    </row>
    <row r="137" spans="1:17" ht="12.75" x14ac:dyDescent="0.2">
      <c r="A137" s="2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7" ht="12.75" x14ac:dyDescent="0.2">
      <c r="A138" s="2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</row>
    <row r="139" spans="1:17" ht="12.75" x14ac:dyDescent="0.2">
      <c r="A139" s="2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</row>
    <row r="140" spans="1:17" ht="12.75" x14ac:dyDescent="0.2">
      <c r="A140" s="2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ht="12.75" x14ac:dyDescent="0.2">
      <c r="A141" s="2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ht="12.75" x14ac:dyDescent="0.2">
      <c r="A142" s="2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</row>
    <row r="143" spans="1:17" ht="12.75" x14ac:dyDescent="0.2">
      <c r="A143" s="2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</row>
    <row r="144" spans="1:17" ht="12.75" x14ac:dyDescent="0.2">
      <c r="A144" s="2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</row>
    <row r="145" spans="1:17" ht="12.75" x14ac:dyDescent="0.2">
      <c r="A145" s="2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</row>
    <row r="146" spans="1:17" ht="12.75" x14ac:dyDescent="0.2">
      <c r="A146" s="2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</row>
    <row r="147" spans="1:17" ht="12.75" x14ac:dyDescent="0.2">
      <c r="A147" s="2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</row>
    <row r="148" spans="1:17" ht="12.75" x14ac:dyDescent="0.2">
      <c r="A148" s="2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 ht="12.75" x14ac:dyDescent="0.2">
      <c r="A149" s="2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 ht="12.75" x14ac:dyDescent="0.2">
      <c r="A150" s="2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 ht="12.75" x14ac:dyDescent="0.2">
      <c r="A151" s="2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customFormat="1" ht="12.75" x14ac:dyDescent="0.2"/>
    <row r="162" customFormat="1" ht="12.75" x14ac:dyDescent="0.2"/>
    <row r="163" customFormat="1" ht="12.75" x14ac:dyDescent="0.2"/>
    <row r="164" customFormat="1" ht="12.75" x14ac:dyDescent="0.2"/>
    <row r="165" customFormat="1" ht="12.75" x14ac:dyDescent="0.2"/>
    <row r="166" customFormat="1" ht="12.75" x14ac:dyDescent="0.2"/>
    <row r="167" customFormat="1" ht="12.75" x14ac:dyDescent="0.2"/>
    <row r="168" customFormat="1" ht="12.75" x14ac:dyDescent="0.2"/>
    <row r="169" customFormat="1" ht="12.75" x14ac:dyDescent="0.2"/>
    <row r="170" customFormat="1" ht="12.75" x14ac:dyDescent="0.2"/>
    <row r="171" customFormat="1" ht="12.75" x14ac:dyDescent="0.2"/>
    <row r="172" customFormat="1" ht="12.75" x14ac:dyDescent="0.2"/>
    <row r="173" customFormat="1" ht="12.75" x14ac:dyDescent="0.2"/>
    <row r="174" customFormat="1" ht="12.75" x14ac:dyDescent="0.2"/>
    <row r="175" customFormat="1" ht="12.75" x14ac:dyDescent="0.2"/>
    <row r="176" customFormat="1" ht="12.75" x14ac:dyDescent="0.2"/>
    <row r="177" spans="1:1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 ht="12.75" x14ac:dyDescent="0.2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 ht="12.75" x14ac:dyDescent="0.2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 ht="12.75" x14ac:dyDescent="0.2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 ht="12.75" x14ac:dyDescent="0.2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 x14ac:dyDescent="0.25">
      <c r="A191"/>
      <c r="B191"/>
      <c r="C191"/>
      <c r="D191"/>
      <c r="E191"/>
      <c r="F191"/>
    </row>
    <row r="192" spans="1:17" x14ac:dyDescent="0.25">
      <c r="A192"/>
      <c r="B192"/>
      <c r="C192"/>
      <c r="D192"/>
      <c r="E192"/>
      <c r="F192"/>
    </row>
    <row r="193" spans="1:6" x14ac:dyDescent="0.25">
      <c r="A193"/>
      <c r="B193"/>
      <c r="C193"/>
      <c r="D193"/>
      <c r="E193"/>
      <c r="F193"/>
    </row>
    <row r="194" spans="1:6" x14ac:dyDescent="0.25">
      <c r="A194"/>
      <c r="B194"/>
      <c r="C194"/>
      <c r="D194"/>
      <c r="E194"/>
      <c r="F194"/>
    </row>
    <row r="195" spans="1:6" x14ac:dyDescent="0.25">
      <c r="A195"/>
      <c r="B195"/>
      <c r="C195"/>
      <c r="D195"/>
      <c r="E195"/>
      <c r="F195"/>
    </row>
    <row r="196" spans="1:6" x14ac:dyDescent="0.25">
      <c r="A196"/>
      <c r="B196"/>
      <c r="C196"/>
      <c r="D196"/>
      <c r="E196"/>
      <c r="F196"/>
    </row>
    <row r="197" spans="1:6" x14ac:dyDescent="0.25">
      <c r="A197"/>
      <c r="B197"/>
      <c r="C197"/>
      <c r="D197"/>
      <c r="E197"/>
      <c r="F197"/>
    </row>
    <row r="198" spans="1:6" x14ac:dyDescent="0.25">
      <c r="A198"/>
      <c r="B198"/>
      <c r="C198"/>
      <c r="D198"/>
      <c r="E198"/>
      <c r="F198"/>
    </row>
    <row r="199" spans="1:6" x14ac:dyDescent="0.25">
      <c r="A199"/>
      <c r="B199"/>
      <c r="C199"/>
      <c r="D199"/>
      <c r="E199"/>
      <c r="F199"/>
    </row>
    <row r="200" spans="1:6" x14ac:dyDescent="0.25">
      <c r="A200"/>
      <c r="B200"/>
      <c r="C200"/>
      <c r="D200"/>
      <c r="E200"/>
      <c r="F200"/>
    </row>
    <row r="201" spans="1:6" x14ac:dyDescent="0.25">
      <c r="A201"/>
      <c r="B201"/>
      <c r="C201"/>
      <c r="D201"/>
      <c r="E201"/>
      <c r="F201"/>
    </row>
    <row r="202" spans="1:6" x14ac:dyDescent="0.25">
      <c r="A202"/>
      <c r="B202"/>
      <c r="C202"/>
      <c r="D202"/>
      <c r="E202"/>
      <c r="F202"/>
    </row>
    <row r="203" spans="1:6" x14ac:dyDescent="0.25">
      <c r="A203"/>
      <c r="B203"/>
      <c r="C203"/>
      <c r="D203"/>
      <c r="E203"/>
      <c r="F203"/>
    </row>
    <row r="204" spans="1:6" x14ac:dyDescent="0.25">
      <c r="A204"/>
      <c r="B204"/>
      <c r="C204"/>
      <c r="D204"/>
      <c r="E204"/>
      <c r="F204"/>
    </row>
    <row r="205" spans="1:6" x14ac:dyDescent="0.25">
      <c r="A205"/>
      <c r="B205"/>
      <c r="C205"/>
      <c r="D205"/>
      <c r="E205"/>
      <c r="F205"/>
    </row>
    <row r="206" spans="1:6" x14ac:dyDescent="0.25">
      <c r="A206"/>
      <c r="B206"/>
      <c r="C206"/>
      <c r="D206"/>
      <c r="E206"/>
      <c r="F206"/>
    </row>
    <row r="207" spans="1:6" x14ac:dyDescent="0.25">
      <c r="A207"/>
      <c r="B207"/>
      <c r="C207"/>
      <c r="D207"/>
      <c r="E207"/>
      <c r="F207"/>
    </row>
    <row r="208" spans="1:6" x14ac:dyDescent="0.25">
      <c r="A208"/>
      <c r="B208"/>
      <c r="C208"/>
      <c r="D208"/>
      <c r="E208"/>
      <c r="F208"/>
    </row>
    <row r="209" spans="1:6" x14ac:dyDescent="0.25">
      <c r="A209"/>
      <c r="B209"/>
      <c r="C209"/>
      <c r="D209"/>
      <c r="E209"/>
      <c r="F209"/>
    </row>
    <row r="210" spans="1:6" x14ac:dyDescent="0.25">
      <c r="A210"/>
      <c r="B210"/>
      <c r="C210"/>
      <c r="D210"/>
      <c r="E210"/>
      <c r="F210"/>
    </row>
    <row r="211" spans="1:6" x14ac:dyDescent="0.25">
      <c r="A211"/>
      <c r="B211"/>
      <c r="C211"/>
      <c r="D211"/>
      <c r="E211"/>
      <c r="F211"/>
    </row>
    <row r="212" spans="1:6" x14ac:dyDescent="0.25">
      <c r="A212"/>
      <c r="B212"/>
      <c r="C212"/>
      <c r="D212"/>
      <c r="E212"/>
      <c r="F212"/>
    </row>
    <row r="213" spans="1:6" x14ac:dyDescent="0.25">
      <c r="A213"/>
      <c r="B213"/>
      <c r="C213"/>
      <c r="D213"/>
      <c r="E213"/>
      <c r="F213"/>
    </row>
    <row r="214" spans="1:6" x14ac:dyDescent="0.25">
      <c r="A214"/>
      <c r="B214"/>
      <c r="C214"/>
      <c r="D214"/>
      <c r="E214"/>
      <c r="F214"/>
    </row>
    <row r="215" spans="1:6" x14ac:dyDescent="0.25">
      <c r="A215"/>
      <c r="B215"/>
      <c r="C215"/>
      <c r="D215"/>
      <c r="E215"/>
      <c r="F215"/>
    </row>
    <row r="216" spans="1:6" x14ac:dyDescent="0.25">
      <c r="A216"/>
      <c r="B216"/>
      <c r="C216"/>
      <c r="D216"/>
      <c r="E216"/>
      <c r="F216"/>
    </row>
    <row r="217" spans="1:6" x14ac:dyDescent="0.25">
      <c r="A217"/>
      <c r="B217"/>
      <c r="C217"/>
      <c r="D217"/>
      <c r="E217"/>
      <c r="F217"/>
    </row>
    <row r="218" spans="1:6" x14ac:dyDescent="0.25">
      <c r="A218"/>
      <c r="B218"/>
      <c r="C218"/>
      <c r="D218"/>
      <c r="E218"/>
      <c r="F218"/>
    </row>
    <row r="219" spans="1:6" x14ac:dyDescent="0.25">
      <c r="A219"/>
      <c r="B219"/>
      <c r="C219"/>
      <c r="D219"/>
      <c r="E219"/>
      <c r="F219"/>
    </row>
    <row r="220" spans="1:6" x14ac:dyDescent="0.25">
      <c r="A220"/>
      <c r="B220"/>
      <c r="C220"/>
      <c r="D220"/>
      <c r="E220"/>
      <c r="F220"/>
    </row>
    <row r="221" spans="1:6" x14ac:dyDescent="0.25">
      <c r="A221"/>
      <c r="B221"/>
      <c r="C221"/>
      <c r="D221"/>
      <c r="E221"/>
      <c r="F221"/>
    </row>
    <row r="222" spans="1:6" x14ac:dyDescent="0.25">
      <c r="A222"/>
      <c r="B222"/>
      <c r="C222"/>
      <c r="D222"/>
      <c r="E222"/>
      <c r="F222"/>
    </row>
    <row r="223" spans="1:6" x14ac:dyDescent="0.25">
      <c r="A223"/>
      <c r="B223"/>
      <c r="C223"/>
      <c r="D223"/>
      <c r="E223"/>
      <c r="F223"/>
    </row>
    <row r="224" spans="1:6" x14ac:dyDescent="0.25">
      <c r="A224"/>
      <c r="B224"/>
      <c r="C224"/>
      <c r="D224"/>
      <c r="E224"/>
      <c r="F224"/>
    </row>
    <row r="225" spans="1:6" x14ac:dyDescent="0.25">
      <c r="A225"/>
      <c r="B225"/>
      <c r="C225"/>
      <c r="D225"/>
      <c r="E225"/>
      <c r="F225"/>
    </row>
    <row r="226" spans="1:6" x14ac:dyDescent="0.25">
      <c r="A226"/>
      <c r="B226"/>
      <c r="C226"/>
      <c r="D226"/>
      <c r="E226"/>
      <c r="F226"/>
    </row>
    <row r="227" spans="1:6" x14ac:dyDescent="0.25">
      <c r="A227"/>
      <c r="B227"/>
      <c r="C227"/>
      <c r="D227"/>
      <c r="E227"/>
      <c r="F227"/>
    </row>
    <row r="228" spans="1:6" x14ac:dyDescent="0.25">
      <c r="A228"/>
      <c r="B228"/>
      <c r="C228"/>
      <c r="D228"/>
      <c r="E228"/>
      <c r="F228"/>
    </row>
    <row r="229" spans="1:6" x14ac:dyDescent="0.25">
      <c r="A229"/>
      <c r="B229"/>
      <c r="C229"/>
      <c r="D229"/>
      <c r="E229"/>
      <c r="F229"/>
    </row>
    <row r="230" spans="1:6" x14ac:dyDescent="0.25">
      <c r="A230"/>
      <c r="B230"/>
      <c r="C230"/>
      <c r="D230"/>
      <c r="E230"/>
      <c r="F230"/>
    </row>
    <row r="231" spans="1:6" x14ac:dyDescent="0.25">
      <c r="A231"/>
      <c r="B231"/>
      <c r="C231"/>
      <c r="D231"/>
      <c r="E231"/>
      <c r="F231"/>
    </row>
    <row r="232" spans="1:6" x14ac:dyDescent="0.25">
      <c r="A232"/>
      <c r="B232"/>
      <c r="C232"/>
      <c r="D232"/>
      <c r="E232"/>
      <c r="F232"/>
    </row>
    <row r="233" spans="1:6" x14ac:dyDescent="0.25">
      <c r="A233"/>
      <c r="B233"/>
      <c r="C233"/>
      <c r="D233"/>
      <c r="E233"/>
      <c r="F233"/>
    </row>
    <row r="234" spans="1:6" x14ac:dyDescent="0.25">
      <c r="A234"/>
      <c r="B234"/>
      <c r="C234"/>
      <c r="D234"/>
      <c r="E234"/>
      <c r="F234"/>
    </row>
    <row r="235" spans="1:6" x14ac:dyDescent="0.25">
      <c r="A235"/>
      <c r="B235"/>
      <c r="C235"/>
      <c r="D235"/>
      <c r="E235"/>
      <c r="F235"/>
    </row>
    <row r="236" spans="1:6" x14ac:dyDescent="0.25">
      <c r="A236"/>
      <c r="B236"/>
      <c r="C236"/>
      <c r="D236"/>
      <c r="E236"/>
      <c r="F236"/>
    </row>
    <row r="237" spans="1:6" x14ac:dyDescent="0.25">
      <c r="A237"/>
      <c r="B237"/>
      <c r="C237"/>
      <c r="D237"/>
      <c r="E237"/>
      <c r="F237"/>
    </row>
    <row r="238" spans="1:6" x14ac:dyDescent="0.25">
      <c r="A238"/>
      <c r="B238"/>
      <c r="C238"/>
      <c r="D238"/>
      <c r="E238"/>
      <c r="F238"/>
    </row>
    <row r="239" spans="1:6" x14ac:dyDescent="0.25">
      <c r="A239"/>
      <c r="B239"/>
      <c r="C239"/>
      <c r="D239"/>
      <c r="E239"/>
      <c r="F239"/>
    </row>
    <row r="240" spans="1:6" x14ac:dyDescent="0.25">
      <c r="A240"/>
      <c r="B240"/>
      <c r="C240"/>
      <c r="D240"/>
      <c r="E240"/>
      <c r="F240"/>
    </row>
    <row r="241" spans="1:6" x14ac:dyDescent="0.25">
      <c r="A241"/>
      <c r="B241"/>
      <c r="C241"/>
      <c r="D241"/>
      <c r="E241"/>
      <c r="F241"/>
    </row>
    <row r="242" spans="1:6" x14ac:dyDescent="0.25">
      <c r="A242"/>
      <c r="B242"/>
      <c r="C242"/>
      <c r="D242"/>
      <c r="E242"/>
      <c r="F242"/>
    </row>
    <row r="243" spans="1:6" x14ac:dyDescent="0.25">
      <c r="A243"/>
      <c r="B243"/>
      <c r="C243"/>
      <c r="D243"/>
      <c r="E243"/>
      <c r="F243"/>
    </row>
    <row r="244" spans="1:6" x14ac:dyDescent="0.25">
      <c r="A244"/>
      <c r="B244"/>
      <c r="C244"/>
      <c r="D244"/>
      <c r="E244"/>
      <c r="F244"/>
    </row>
    <row r="245" spans="1:6" x14ac:dyDescent="0.25">
      <c r="A245"/>
      <c r="B245"/>
      <c r="C245"/>
      <c r="D245"/>
      <c r="E245"/>
      <c r="F245"/>
    </row>
    <row r="246" spans="1:6" x14ac:dyDescent="0.25">
      <c r="A246"/>
      <c r="B246"/>
      <c r="C246"/>
      <c r="D246"/>
      <c r="E246"/>
      <c r="F246"/>
    </row>
    <row r="247" spans="1:6" x14ac:dyDescent="0.25">
      <c r="A247"/>
      <c r="B247"/>
      <c r="C247"/>
      <c r="D247"/>
      <c r="E247"/>
      <c r="F247"/>
    </row>
    <row r="248" spans="1:6" x14ac:dyDescent="0.25">
      <c r="A248"/>
      <c r="B248"/>
      <c r="C248"/>
      <c r="D248"/>
      <c r="E248"/>
      <c r="F248"/>
    </row>
    <row r="249" spans="1:6" x14ac:dyDescent="0.25">
      <c r="A249"/>
      <c r="B249"/>
      <c r="C249"/>
      <c r="D249"/>
      <c r="E249"/>
      <c r="F249"/>
    </row>
    <row r="250" spans="1:6" x14ac:dyDescent="0.25">
      <c r="A250"/>
      <c r="B250"/>
      <c r="C250"/>
      <c r="D250"/>
      <c r="E250"/>
      <c r="F250"/>
    </row>
    <row r="251" spans="1:6" x14ac:dyDescent="0.25">
      <c r="A251"/>
      <c r="B251"/>
      <c r="C251"/>
      <c r="D251"/>
      <c r="E251"/>
      <c r="F251"/>
    </row>
    <row r="252" spans="1:6" x14ac:dyDescent="0.25">
      <c r="A252"/>
      <c r="B252"/>
      <c r="C252"/>
      <c r="D252"/>
      <c r="E252"/>
      <c r="F252"/>
    </row>
    <row r="253" spans="1:6" x14ac:dyDescent="0.25">
      <c r="A253"/>
      <c r="B253"/>
      <c r="C253"/>
      <c r="D253"/>
      <c r="E253"/>
      <c r="F253"/>
    </row>
    <row r="254" spans="1:6" x14ac:dyDescent="0.25">
      <c r="A254"/>
      <c r="B254"/>
      <c r="C254"/>
      <c r="D254"/>
      <c r="E254"/>
      <c r="F254"/>
    </row>
    <row r="255" spans="1:6" x14ac:dyDescent="0.25">
      <c r="A255"/>
      <c r="B255"/>
      <c r="C255"/>
      <c r="D255"/>
      <c r="E255"/>
      <c r="F255"/>
    </row>
    <row r="256" spans="1:6" x14ac:dyDescent="0.25">
      <c r="A256"/>
      <c r="B256"/>
      <c r="C256"/>
      <c r="D256"/>
      <c r="E256"/>
      <c r="F256"/>
    </row>
    <row r="257" spans="1:6" x14ac:dyDescent="0.25">
      <c r="A257"/>
      <c r="B257"/>
      <c r="C257"/>
      <c r="D257"/>
      <c r="E257"/>
      <c r="F257"/>
    </row>
    <row r="258" spans="1:6" x14ac:dyDescent="0.25">
      <c r="A258"/>
      <c r="B258"/>
      <c r="C258"/>
      <c r="D258"/>
      <c r="E258"/>
      <c r="F258"/>
    </row>
    <row r="259" spans="1:6" x14ac:dyDescent="0.25">
      <c r="A259"/>
      <c r="B259"/>
      <c r="C259"/>
      <c r="D259"/>
      <c r="E259"/>
      <c r="F259"/>
    </row>
    <row r="260" spans="1:6" x14ac:dyDescent="0.25">
      <c r="A260"/>
      <c r="B260"/>
      <c r="C260"/>
      <c r="D260"/>
      <c r="E260"/>
      <c r="F260"/>
    </row>
    <row r="261" spans="1:6" x14ac:dyDescent="0.25">
      <c r="A261"/>
      <c r="B261"/>
      <c r="C261"/>
      <c r="D261"/>
      <c r="E261"/>
      <c r="F261"/>
    </row>
    <row r="262" spans="1:6" x14ac:dyDescent="0.25">
      <c r="A262"/>
      <c r="B262"/>
      <c r="C262"/>
      <c r="D262"/>
      <c r="E262"/>
      <c r="F262"/>
    </row>
    <row r="263" spans="1:6" x14ac:dyDescent="0.25">
      <c r="A263"/>
      <c r="B263"/>
      <c r="C263"/>
      <c r="D263"/>
      <c r="E263"/>
      <c r="F263"/>
    </row>
    <row r="264" spans="1:6" x14ac:dyDescent="0.25">
      <c r="A264"/>
      <c r="B264"/>
      <c r="C264"/>
      <c r="D264"/>
      <c r="E264"/>
      <c r="F264"/>
    </row>
    <row r="265" spans="1:6" x14ac:dyDescent="0.25">
      <c r="A265"/>
      <c r="B265"/>
      <c r="C265"/>
      <c r="D265"/>
      <c r="E265"/>
      <c r="F265"/>
    </row>
    <row r="266" spans="1:6" x14ac:dyDescent="0.25">
      <c r="A266"/>
      <c r="B266"/>
      <c r="C266"/>
      <c r="D266"/>
      <c r="E266"/>
      <c r="F266"/>
    </row>
    <row r="267" spans="1:6" x14ac:dyDescent="0.25">
      <c r="A267"/>
      <c r="B267"/>
      <c r="C267"/>
      <c r="D267"/>
      <c r="E267"/>
      <c r="F267"/>
    </row>
    <row r="268" spans="1:6" x14ac:dyDescent="0.25">
      <c r="A268"/>
      <c r="B268"/>
      <c r="C268"/>
      <c r="D268"/>
      <c r="E268"/>
      <c r="F268"/>
    </row>
    <row r="269" spans="1:6" x14ac:dyDescent="0.25">
      <c r="A269"/>
      <c r="B269"/>
      <c r="C269"/>
      <c r="D269"/>
      <c r="E269"/>
      <c r="F269"/>
    </row>
    <row r="270" spans="1:6" x14ac:dyDescent="0.25">
      <c r="A270"/>
      <c r="B270"/>
      <c r="C270"/>
      <c r="D270"/>
      <c r="E270"/>
      <c r="F270"/>
    </row>
    <row r="271" spans="1:6" x14ac:dyDescent="0.25">
      <c r="A271"/>
      <c r="B271"/>
      <c r="C271"/>
      <c r="D271"/>
      <c r="E271"/>
      <c r="F271"/>
    </row>
    <row r="272" spans="1:6" x14ac:dyDescent="0.25">
      <c r="A272"/>
      <c r="B272"/>
      <c r="C272"/>
      <c r="D272"/>
      <c r="E272"/>
      <c r="F272"/>
    </row>
    <row r="273" spans="1:6" x14ac:dyDescent="0.25">
      <c r="A273"/>
      <c r="B273"/>
      <c r="C273"/>
      <c r="D273"/>
      <c r="E273"/>
      <c r="F273"/>
    </row>
    <row r="274" spans="1:6" x14ac:dyDescent="0.25">
      <c r="A274"/>
      <c r="B274"/>
      <c r="C274"/>
      <c r="D274"/>
      <c r="E274"/>
      <c r="F274"/>
    </row>
    <row r="275" spans="1:6" x14ac:dyDescent="0.25">
      <c r="A275"/>
      <c r="B275"/>
      <c r="C275"/>
      <c r="D275"/>
      <c r="E275"/>
      <c r="F275"/>
    </row>
    <row r="276" spans="1:6" x14ac:dyDescent="0.25">
      <c r="A276"/>
      <c r="B276"/>
      <c r="C276"/>
      <c r="D276"/>
      <c r="E276"/>
      <c r="F276"/>
    </row>
    <row r="277" spans="1:6" x14ac:dyDescent="0.25">
      <c r="A277"/>
      <c r="B277"/>
      <c r="C277"/>
      <c r="D277"/>
      <c r="E277"/>
      <c r="F277"/>
    </row>
    <row r="278" spans="1:6" x14ac:dyDescent="0.25">
      <c r="A278"/>
      <c r="B278"/>
      <c r="C278"/>
      <c r="D278"/>
      <c r="E278"/>
      <c r="F278"/>
    </row>
    <row r="279" spans="1:6" x14ac:dyDescent="0.25">
      <c r="A279"/>
      <c r="B279"/>
      <c r="C279"/>
      <c r="D279"/>
      <c r="E279"/>
      <c r="F279"/>
    </row>
    <row r="280" spans="1:6" x14ac:dyDescent="0.25">
      <c r="A280"/>
      <c r="B280"/>
      <c r="C280"/>
      <c r="D280"/>
      <c r="E280"/>
      <c r="F280"/>
    </row>
    <row r="281" spans="1:6" x14ac:dyDescent="0.25">
      <c r="A281"/>
      <c r="B281"/>
      <c r="C281"/>
      <c r="D281"/>
      <c r="E281"/>
      <c r="F281"/>
    </row>
    <row r="282" spans="1:6" x14ac:dyDescent="0.25">
      <c r="A282"/>
      <c r="B282"/>
      <c r="C282"/>
      <c r="D282"/>
      <c r="E282"/>
      <c r="F282"/>
    </row>
    <row r="283" spans="1:6" x14ac:dyDescent="0.25">
      <c r="A283"/>
      <c r="B283"/>
      <c r="C283"/>
      <c r="D283"/>
      <c r="E283"/>
      <c r="F283"/>
    </row>
    <row r="284" spans="1:6" x14ac:dyDescent="0.25">
      <c r="A284"/>
      <c r="B284"/>
      <c r="C284"/>
      <c r="D284"/>
      <c r="E284"/>
      <c r="F284"/>
    </row>
    <row r="285" spans="1:6" x14ac:dyDescent="0.25">
      <c r="A285"/>
      <c r="B285"/>
      <c r="C285"/>
      <c r="D285"/>
      <c r="E285"/>
      <c r="F285"/>
    </row>
    <row r="286" spans="1:6" x14ac:dyDescent="0.25">
      <c r="A286"/>
      <c r="B286"/>
      <c r="C286"/>
      <c r="D286"/>
      <c r="E286"/>
      <c r="F286"/>
    </row>
    <row r="287" spans="1:6" x14ac:dyDescent="0.25">
      <c r="A287"/>
      <c r="B287"/>
      <c r="C287"/>
      <c r="D287"/>
      <c r="E287"/>
      <c r="F287"/>
    </row>
    <row r="288" spans="1:6" x14ac:dyDescent="0.25">
      <c r="A288"/>
      <c r="B288"/>
      <c r="C288"/>
      <c r="D288"/>
      <c r="E288"/>
      <c r="F288"/>
    </row>
    <row r="289" spans="1:6" x14ac:dyDescent="0.25">
      <c r="A289"/>
      <c r="B289"/>
      <c r="C289"/>
      <c r="D289"/>
      <c r="E289"/>
      <c r="F289"/>
    </row>
    <row r="290" spans="1:6" x14ac:dyDescent="0.25">
      <c r="A290"/>
      <c r="B290"/>
      <c r="C290"/>
      <c r="D290"/>
      <c r="E290"/>
      <c r="F290"/>
    </row>
    <row r="291" spans="1:6" x14ac:dyDescent="0.25">
      <c r="A291"/>
      <c r="B291"/>
      <c r="C291"/>
      <c r="D291"/>
      <c r="E291"/>
      <c r="F291"/>
    </row>
    <row r="292" spans="1:6" x14ac:dyDescent="0.25">
      <c r="A292"/>
      <c r="B292"/>
      <c r="C292"/>
      <c r="D292"/>
      <c r="E292"/>
      <c r="F292"/>
    </row>
    <row r="293" spans="1:6" x14ac:dyDescent="0.25">
      <c r="A293"/>
      <c r="B293"/>
      <c r="C293"/>
      <c r="D293"/>
      <c r="E293"/>
      <c r="F293"/>
    </row>
    <row r="294" spans="1:6" x14ac:dyDescent="0.25">
      <c r="A294"/>
      <c r="B294"/>
      <c r="C294"/>
      <c r="D294"/>
      <c r="E294"/>
      <c r="F294"/>
    </row>
    <row r="295" spans="1:6" x14ac:dyDescent="0.25">
      <c r="A295"/>
      <c r="B295"/>
      <c r="C295"/>
      <c r="D295"/>
      <c r="E295"/>
      <c r="F295"/>
    </row>
    <row r="296" spans="1:6" x14ac:dyDescent="0.25">
      <c r="A296"/>
      <c r="B296"/>
      <c r="C296"/>
      <c r="D296"/>
      <c r="E296"/>
      <c r="F296"/>
    </row>
    <row r="297" spans="1:6" x14ac:dyDescent="0.25">
      <c r="A297"/>
      <c r="B297"/>
      <c r="C297"/>
      <c r="D297"/>
      <c r="E297"/>
      <c r="F297"/>
    </row>
    <row r="298" spans="1:6" x14ac:dyDescent="0.25">
      <c r="A298"/>
      <c r="B298"/>
      <c r="C298"/>
      <c r="D298"/>
      <c r="E298"/>
      <c r="F298"/>
    </row>
    <row r="299" spans="1:6" x14ac:dyDescent="0.25">
      <c r="A299"/>
      <c r="B299"/>
      <c r="C299"/>
      <c r="D299"/>
      <c r="E299"/>
      <c r="F299"/>
    </row>
    <row r="300" spans="1:6" x14ac:dyDescent="0.25">
      <c r="A300"/>
      <c r="B300"/>
      <c r="C300"/>
      <c r="D300"/>
      <c r="E300"/>
      <c r="F300"/>
    </row>
    <row r="301" spans="1:6" x14ac:dyDescent="0.25">
      <c r="A301"/>
      <c r="B301"/>
      <c r="C301"/>
      <c r="D301"/>
      <c r="E301"/>
      <c r="F301"/>
    </row>
    <row r="302" spans="1:6" x14ac:dyDescent="0.25">
      <c r="A302"/>
      <c r="B302"/>
      <c r="C302"/>
      <c r="D302"/>
      <c r="E302"/>
      <c r="F302"/>
    </row>
    <row r="303" spans="1:6" x14ac:dyDescent="0.25">
      <c r="A303"/>
      <c r="B303"/>
      <c r="C303"/>
      <c r="D303"/>
      <c r="E303"/>
      <c r="F303"/>
    </row>
    <row r="304" spans="1:6" x14ac:dyDescent="0.25">
      <c r="A304"/>
      <c r="B304"/>
      <c r="C304"/>
      <c r="D304"/>
      <c r="E304"/>
      <c r="F304"/>
    </row>
    <row r="305" spans="1:6" x14ac:dyDescent="0.25">
      <c r="A305"/>
      <c r="B305"/>
      <c r="C305"/>
      <c r="D305"/>
      <c r="E305"/>
      <c r="F305"/>
    </row>
    <row r="306" spans="1:6" x14ac:dyDescent="0.25">
      <c r="A306"/>
      <c r="B306"/>
      <c r="C306"/>
      <c r="D306"/>
      <c r="E306"/>
      <c r="F306"/>
    </row>
    <row r="307" spans="1:6" x14ac:dyDescent="0.25">
      <c r="A307"/>
      <c r="B307"/>
      <c r="C307"/>
      <c r="D307"/>
      <c r="E307"/>
      <c r="F307"/>
    </row>
    <row r="308" spans="1:6" x14ac:dyDescent="0.25">
      <c r="A308"/>
      <c r="B308"/>
      <c r="C308"/>
      <c r="D308"/>
      <c r="E308"/>
      <c r="F308"/>
    </row>
    <row r="309" spans="1:6" x14ac:dyDescent="0.25">
      <c r="A309"/>
      <c r="B309"/>
      <c r="C309"/>
      <c r="D309"/>
      <c r="E309"/>
      <c r="F309"/>
    </row>
    <row r="310" spans="1:6" x14ac:dyDescent="0.25">
      <c r="A310"/>
      <c r="B310"/>
      <c r="C310"/>
      <c r="D310"/>
      <c r="E310"/>
      <c r="F310"/>
    </row>
    <row r="311" spans="1:6" x14ac:dyDescent="0.25">
      <c r="A311"/>
      <c r="B311"/>
      <c r="C311"/>
      <c r="D311"/>
      <c r="E311"/>
      <c r="F311"/>
    </row>
    <row r="312" spans="1:6" x14ac:dyDescent="0.25">
      <c r="A312"/>
      <c r="B312"/>
      <c r="C312"/>
      <c r="D312"/>
      <c r="E312"/>
      <c r="F312"/>
    </row>
    <row r="313" spans="1:6" x14ac:dyDescent="0.25">
      <c r="A313"/>
      <c r="B313"/>
      <c r="C313"/>
      <c r="D313"/>
      <c r="E313"/>
      <c r="F313"/>
    </row>
    <row r="314" spans="1:6" x14ac:dyDescent="0.25">
      <c r="A314"/>
      <c r="B314"/>
      <c r="C314"/>
      <c r="D314"/>
      <c r="E314"/>
      <c r="F314"/>
    </row>
    <row r="315" spans="1:6" x14ac:dyDescent="0.25">
      <c r="A315"/>
      <c r="B315"/>
      <c r="C315"/>
      <c r="D315"/>
      <c r="E315"/>
      <c r="F315"/>
    </row>
    <row r="316" spans="1:6" x14ac:dyDescent="0.25">
      <c r="A316"/>
      <c r="B316"/>
      <c r="C316"/>
      <c r="D316"/>
      <c r="E316"/>
      <c r="F316"/>
    </row>
    <row r="317" spans="1:6" x14ac:dyDescent="0.25">
      <c r="A317"/>
      <c r="B317"/>
      <c r="C317"/>
      <c r="D317"/>
      <c r="E317"/>
      <c r="F317"/>
    </row>
    <row r="318" spans="1:6" x14ac:dyDescent="0.25">
      <c r="A318"/>
      <c r="B318"/>
      <c r="C318"/>
      <c r="D318"/>
      <c r="E318"/>
      <c r="F318"/>
    </row>
    <row r="319" spans="1:6" x14ac:dyDescent="0.25">
      <c r="A319"/>
      <c r="B319"/>
      <c r="C319"/>
      <c r="D319"/>
      <c r="E319"/>
      <c r="F319"/>
    </row>
    <row r="320" spans="1:6" x14ac:dyDescent="0.25">
      <c r="A320"/>
      <c r="B320"/>
      <c r="C320"/>
      <c r="D320"/>
      <c r="E320"/>
      <c r="F320"/>
    </row>
    <row r="321" spans="1:6" x14ac:dyDescent="0.25">
      <c r="A321"/>
      <c r="B321"/>
      <c r="C321"/>
      <c r="D321"/>
      <c r="E321"/>
      <c r="F321"/>
    </row>
    <row r="322" spans="1:6" x14ac:dyDescent="0.25">
      <c r="A322"/>
      <c r="B322"/>
      <c r="C322"/>
      <c r="D322"/>
      <c r="E322"/>
      <c r="F322"/>
    </row>
    <row r="323" spans="1:6" x14ac:dyDescent="0.25">
      <c r="A323"/>
      <c r="B323"/>
      <c r="C323"/>
      <c r="D323"/>
      <c r="E323"/>
      <c r="F323"/>
    </row>
    <row r="324" spans="1:6" x14ac:dyDescent="0.25">
      <c r="A324"/>
      <c r="B324"/>
      <c r="C324"/>
      <c r="D324"/>
      <c r="E324"/>
      <c r="F324"/>
    </row>
    <row r="325" spans="1:6" x14ac:dyDescent="0.25">
      <c r="A325"/>
      <c r="B325"/>
      <c r="C325"/>
      <c r="D325"/>
      <c r="E325"/>
      <c r="F325"/>
    </row>
    <row r="326" spans="1:6" x14ac:dyDescent="0.25">
      <c r="A326"/>
      <c r="B326"/>
      <c r="C326"/>
      <c r="D326"/>
      <c r="E326"/>
      <c r="F326"/>
    </row>
    <row r="327" spans="1:6" x14ac:dyDescent="0.25">
      <c r="A327"/>
      <c r="B327"/>
      <c r="C327"/>
      <c r="D327"/>
      <c r="E327"/>
      <c r="F327"/>
    </row>
    <row r="328" spans="1:6" x14ac:dyDescent="0.25">
      <c r="A328"/>
      <c r="B328"/>
      <c r="C328"/>
      <c r="D328"/>
      <c r="E328"/>
      <c r="F328"/>
    </row>
    <row r="329" spans="1:6" x14ac:dyDescent="0.25">
      <c r="A329"/>
      <c r="B329"/>
      <c r="C329"/>
      <c r="D329"/>
      <c r="E329"/>
      <c r="F329"/>
    </row>
    <row r="330" spans="1:6" x14ac:dyDescent="0.25">
      <c r="A330"/>
      <c r="B330"/>
      <c r="C330"/>
      <c r="D330"/>
      <c r="E330"/>
      <c r="F330"/>
    </row>
    <row r="331" spans="1:6" x14ac:dyDescent="0.25">
      <c r="A331"/>
      <c r="B331"/>
      <c r="C331"/>
      <c r="D331"/>
      <c r="E331"/>
      <c r="F331"/>
    </row>
    <row r="332" spans="1:6" x14ac:dyDescent="0.25">
      <c r="A332"/>
      <c r="B332"/>
      <c r="C332"/>
      <c r="D332"/>
      <c r="E332"/>
      <c r="F332"/>
    </row>
    <row r="333" spans="1:6" x14ac:dyDescent="0.25">
      <c r="A333"/>
      <c r="B333"/>
      <c r="C333"/>
      <c r="D333"/>
      <c r="E333"/>
      <c r="F333"/>
    </row>
    <row r="334" spans="1:6" x14ac:dyDescent="0.25">
      <c r="A334"/>
      <c r="B334"/>
      <c r="C334"/>
      <c r="D334"/>
      <c r="E334"/>
      <c r="F334"/>
    </row>
    <row r="335" spans="1:6" x14ac:dyDescent="0.25">
      <c r="A335"/>
      <c r="B335"/>
      <c r="C335"/>
      <c r="D335"/>
      <c r="E335"/>
      <c r="F335"/>
    </row>
    <row r="336" spans="1:6" x14ac:dyDescent="0.25">
      <c r="A336"/>
      <c r="B336"/>
      <c r="C336"/>
      <c r="D336"/>
      <c r="E336"/>
      <c r="F336"/>
    </row>
    <row r="337" spans="1:6" x14ac:dyDescent="0.25">
      <c r="A337"/>
      <c r="B337"/>
      <c r="C337"/>
      <c r="D337"/>
      <c r="E337"/>
      <c r="F337"/>
    </row>
    <row r="338" spans="1:6" x14ac:dyDescent="0.25">
      <c r="A338"/>
      <c r="B338"/>
      <c r="C338"/>
      <c r="D338"/>
      <c r="E338"/>
      <c r="F338"/>
    </row>
    <row r="339" spans="1:6" x14ac:dyDescent="0.25">
      <c r="A339"/>
      <c r="B339"/>
      <c r="C339"/>
      <c r="D339"/>
      <c r="E339"/>
      <c r="F339"/>
    </row>
    <row r="340" spans="1:6" x14ac:dyDescent="0.25">
      <c r="A340"/>
      <c r="B340"/>
      <c r="C340"/>
      <c r="D340"/>
      <c r="E340"/>
      <c r="F340"/>
    </row>
    <row r="341" spans="1:6" x14ac:dyDescent="0.25">
      <c r="A341"/>
      <c r="B341"/>
      <c r="C341"/>
      <c r="D341"/>
      <c r="E341"/>
      <c r="F341"/>
    </row>
    <row r="342" spans="1:6" x14ac:dyDescent="0.25">
      <c r="A342"/>
      <c r="B342"/>
      <c r="C342"/>
      <c r="D342"/>
      <c r="E342"/>
      <c r="F342"/>
    </row>
    <row r="343" spans="1:6" x14ac:dyDescent="0.25">
      <c r="A343"/>
      <c r="B343"/>
      <c r="C343"/>
      <c r="D343"/>
      <c r="E343"/>
      <c r="F343"/>
    </row>
    <row r="344" spans="1:6" x14ac:dyDescent="0.25">
      <c r="A344"/>
      <c r="B344"/>
      <c r="C344"/>
      <c r="D344"/>
      <c r="E344"/>
      <c r="F344"/>
    </row>
    <row r="345" spans="1:6" x14ac:dyDescent="0.25">
      <c r="A345"/>
      <c r="B345"/>
      <c r="C345"/>
      <c r="D345"/>
      <c r="E345"/>
      <c r="F345"/>
    </row>
    <row r="346" spans="1:6" x14ac:dyDescent="0.25">
      <c r="A346"/>
      <c r="B346"/>
      <c r="C346"/>
      <c r="D346"/>
      <c r="E346"/>
      <c r="F346"/>
    </row>
    <row r="347" spans="1:6" x14ac:dyDescent="0.25">
      <c r="A347"/>
      <c r="B347"/>
      <c r="C347"/>
      <c r="D347"/>
      <c r="E347"/>
      <c r="F347"/>
    </row>
    <row r="348" spans="1:6" x14ac:dyDescent="0.25">
      <c r="A348"/>
      <c r="B348"/>
      <c r="C348"/>
      <c r="D348"/>
      <c r="E348"/>
      <c r="F348"/>
    </row>
    <row r="349" spans="1:6" x14ac:dyDescent="0.25">
      <c r="A349"/>
      <c r="B349"/>
      <c r="C349"/>
      <c r="D349"/>
      <c r="E349"/>
      <c r="F349"/>
    </row>
    <row r="350" spans="1:6" x14ac:dyDescent="0.25">
      <c r="A350"/>
      <c r="B350"/>
      <c r="C350"/>
      <c r="D350"/>
      <c r="E350"/>
      <c r="F350"/>
    </row>
    <row r="351" spans="1:6" x14ac:dyDescent="0.25">
      <c r="A351"/>
      <c r="B351"/>
      <c r="C351"/>
      <c r="D351"/>
      <c r="E351"/>
      <c r="F351"/>
    </row>
    <row r="352" spans="1:6" x14ac:dyDescent="0.25">
      <c r="A352"/>
      <c r="B352"/>
      <c r="C352"/>
      <c r="D352"/>
      <c r="E352"/>
      <c r="F352"/>
    </row>
    <row r="353" spans="1:6" x14ac:dyDescent="0.25">
      <c r="A353"/>
      <c r="B353"/>
      <c r="C353"/>
      <c r="D353"/>
      <c r="E353"/>
      <c r="F353"/>
    </row>
    <row r="354" spans="1:6" x14ac:dyDescent="0.25">
      <c r="A354"/>
      <c r="B354"/>
      <c r="C354"/>
      <c r="D354"/>
      <c r="E354"/>
      <c r="F354"/>
    </row>
    <row r="355" spans="1:6" x14ac:dyDescent="0.25">
      <c r="A355"/>
      <c r="B355"/>
      <c r="C355"/>
      <c r="D355"/>
      <c r="E355"/>
      <c r="F355"/>
    </row>
    <row r="356" spans="1:6" x14ac:dyDescent="0.25">
      <c r="A356"/>
      <c r="B356"/>
      <c r="C356"/>
      <c r="D356"/>
      <c r="E356"/>
      <c r="F356"/>
    </row>
    <row r="357" spans="1:6" x14ac:dyDescent="0.25">
      <c r="A357"/>
      <c r="B357"/>
      <c r="C357"/>
      <c r="D357"/>
      <c r="E357"/>
      <c r="F357"/>
    </row>
    <row r="358" spans="1:6" x14ac:dyDescent="0.25">
      <c r="A358"/>
      <c r="B358"/>
      <c r="C358"/>
      <c r="D358"/>
      <c r="E358"/>
      <c r="F358"/>
    </row>
    <row r="359" spans="1:6" x14ac:dyDescent="0.25">
      <c r="A359"/>
      <c r="B359"/>
      <c r="C359"/>
      <c r="D359"/>
      <c r="E359"/>
      <c r="F359"/>
    </row>
    <row r="360" spans="1:6" x14ac:dyDescent="0.25">
      <c r="A360"/>
      <c r="B360"/>
      <c r="C360"/>
      <c r="D360"/>
      <c r="E360"/>
      <c r="F360"/>
    </row>
    <row r="361" spans="1:6" x14ac:dyDescent="0.25">
      <c r="A361"/>
      <c r="B361"/>
      <c r="C361"/>
      <c r="D361"/>
      <c r="E361"/>
      <c r="F361"/>
    </row>
    <row r="362" spans="1:6" x14ac:dyDescent="0.25">
      <c r="A362"/>
      <c r="B362"/>
      <c r="C362"/>
      <c r="D362"/>
      <c r="E362"/>
      <c r="F362"/>
    </row>
    <row r="363" spans="1:6" x14ac:dyDescent="0.25">
      <c r="A363"/>
      <c r="B363"/>
      <c r="C363"/>
      <c r="D363"/>
      <c r="E363"/>
      <c r="F363"/>
    </row>
    <row r="364" spans="1:6" x14ac:dyDescent="0.25">
      <c r="A364"/>
      <c r="B364"/>
      <c r="C364"/>
      <c r="D364"/>
      <c r="E364"/>
      <c r="F364"/>
    </row>
    <row r="365" spans="1:6" x14ac:dyDescent="0.25">
      <c r="A365"/>
      <c r="B365"/>
      <c r="C365"/>
      <c r="D365"/>
      <c r="E365"/>
      <c r="F365"/>
    </row>
    <row r="366" spans="1:6" x14ac:dyDescent="0.25">
      <c r="A366"/>
      <c r="B366"/>
      <c r="C366"/>
      <c r="D366"/>
      <c r="E366"/>
      <c r="F366"/>
    </row>
    <row r="367" spans="1:6" x14ac:dyDescent="0.25">
      <c r="A367"/>
      <c r="B367"/>
      <c r="C367"/>
      <c r="D367"/>
      <c r="E367"/>
      <c r="F367"/>
    </row>
    <row r="368" spans="1:6" x14ac:dyDescent="0.25">
      <c r="A368"/>
      <c r="B368"/>
      <c r="C368"/>
      <c r="D368"/>
      <c r="E368"/>
      <c r="F368"/>
    </row>
    <row r="369" spans="1:6" x14ac:dyDescent="0.25">
      <c r="A369"/>
      <c r="B369"/>
      <c r="C369"/>
      <c r="D369"/>
      <c r="E369"/>
      <c r="F369"/>
    </row>
    <row r="370" spans="1:6" x14ac:dyDescent="0.25">
      <c r="A370"/>
      <c r="B370"/>
      <c r="C370"/>
      <c r="D370"/>
      <c r="E370"/>
      <c r="F370"/>
    </row>
    <row r="371" spans="1:6" x14ac:dyDescent="0.25">
      <c r="A371"/>
      <c r="B371"/>
      <c r="C371"/>
      <c r="D371"/>
      <c r="E371"/>
      <c r="F371"/>
    </row>
    <row r="372" spans="1:6" x14ac:dyDescent="0.25">
      <c r="A372"/>
      <c r="B372"/>
      <c r="C372"/>
      <c r="D372"/>
      <c r="E372"/>
      <c r="F372"/>
    </row>
    <row r="373" spans="1:6" x14ac:dyDescent="0.25">
      <c r="A373"/>
      <c r="B373"/>
      <c r="C373"/>
      <c r="D373"/>
      <c r="E373"/>
      <c r="F373"/>
    </row>
    <row r="374" spans="1:6" x14ac:dyDescent="0.25">
      <c r="A374"/>
      <c r="B374"/>
      <c r="C374"/>
      <c r="D374"/>
      <c r="E374"/>
      <c r="F374"/>
    </row>
    <row r="375" spans="1:6" x14ac:dyDescent="0.25">
      <c r="A375"/>
      <c r="B375"/>
      <c r="C375"/>
      <c r="D375"/>
      <c r="E375"/>
      <c r="F375"/>
    </row>
    <row r="376" spans="1:6" x14ac:dyDescent="0.25">
      <c r="A376"/>
      <c r="B376"/>
      <c r="C376"/>
      <c r="D376"/>
      <c r="E376"/>
      <c r="F376"/>
    </row>
    <row r="377" spans="1:6" x14ac:dyDescent="0.25">
      <c r="A377"/>
      <c r="B377"/>
      <c r="C377"/>
      <c r="D377"/>
      <c r="E377"/>
      <c r="F377"/>
    </row>
    <row r="378" spans="1:6" x14ac:dyDescent="0.25">
      <c r="A378"/>
      <c r="B378"/>
      <c r="C378"/>
      <c r="D378"/>
      <c r="E378"/>
      <c r="F378"/>
    </row>
    <row r="379" spans="1:6" x14ac:dyDescent="0.25">
      <c r="A379"/>
      <c r="B379"/>
      <c r="C379"/>
      <c r="D379"/>
      <c r="E379"/>
      <c r="F379"/>
    </row>
    <row r="380" spans="1:6" x14ac:dyDescent="0.25">
      <c r="A380"/>
      <c r="B380"/>
      <c r="C380"/>
      <c r="D380"/>
      <c r="E380"/>
      <c r="F380"/>
    </row>
    <row r="381" spans="1:6" x14ac:dyDescent="0.25">
      <c r="A381"/>
      <c r="B381"/>
      <c r="C381"/>
      <c r="D381"/>
      <c r="E381"/>
      <c r="F381"/>
    </row>
    <row r="382" spans="1:6" x14ac:dyDescent="0.25">
      <c r="A382"/>
      <c r="B382"/>
      <c r="C382"/>
      <c r="D382"/>
      <c r="E382"/>
      <c r="F382"/>
    </row>
    <row r="383" spans="1:6" x14ac:dyDescent="0.25">
      <c r="A383"/>
      <c r="B383"/>
      <c r="C383"/>
      <c r="D383"/>
      <c r="E383"/>
      <c r="F383"/>
    </row>
    <row r="384" spans="1:6" x14ac:dyDescent="0.25">
      <c r="A384"/>
      <c r="B384"/>
      <c r="C384"/>
      <c r="D384"/>
      <c r="E384"/>
      <c r="F384"/>
    </row>
    <row r="385" spans="1:6" x14ac:dyDescent="0.25">
      <c r="A385"/>
      <c r="B385"/>
      <c r="C385"/>
      <c r="D385"/>
      <c r="E385"/>
      <c r="F385"/>
    </row>
    <row r="386" spans="1:6" x14ac:dyDescent="0.25">
      <c r="A386"/>
      <c r="B386"/>
      <c r="C386"/>
      <c r="D386"/>
      <c r="E386"/>
      <c r="F386"/>
    </row>
    <row r="387" spans="1:6" x14ac:dyDescent="0.25">
      <c r="A387"/>
      <c r="B387"/>
      <c r="C387"/>
      <c r="D387"/>
      <c r="E387"/>
      <c r="F387"/>
    </row>
    <row r="388" spans="1:6" x14ac:dyDescent="0.25">
      <c r="A388"/>
      <c r="B388"/>
      <c r="C388"/>
      <c r="D388"/>
      <c r="E388"/>
      <c r="F388"/>
    </row>
    <row r="389" spans="1:6" x14ac:dyDescent="0.25">
      <c r="A389"/>
      <c r="B389"/>
      <c r="C389"/>
      <c r="D389"/>
      <c r="E389"/>
      <c r="F389"/>
    </row>
    <row r="390" spans="1:6" x14ac:dyDescent="0.25">
      <c r="A390"/>
      <c r="B390"/>
      <c r="C390"/>
      <c r="D390"/>
      <c r="E390"/>
      <c r="F390"/>
    </row>
    <row r="391" spans="1:6" x14ac:dyDescent="0.25">
      <c r="A391"/>
      <c r="B391"/>
      <c r="C391"/>
      <c r="D391"/>
      <c r="E391"/>
      <c r="F391"/>
    </row>
    <row r="392" spans="1:6" x14ac:dyDescent="0.25">
      <c r="A392"/>
      <c r="B392"/>
      <c r="C392"/>
      <c r="D392"/>
      <c r="E392"/>
      <c r="F392"/>
    </row>
    <row r="393" spans="1:6" x14ac:dyDescent="0.25">
      <c r="A393"/>
      <c r="B393"/>
      <c r="C393"/>
      <c r="D393"/>
      <c r="E393"/>
      <c r="F393"/>
    </row>
    <row r="394" spans="1:6" x14ac:dyDescent="0.25">
      <c r="A394"/>
      <c r="B394"/>
      <c r="C394"/>
      <c r="D394"/>
      <c r="E394"/>
      <c r="F394"/>
    </row>
    <row r="395" spans="1:6" x14ac:dyDescent="0.25">
      <c r="A395"/>
      <c r="B395"/>
      <c r="C395"/>
      <c r="D395"/>
      <c r="E395"/>
      <c r="F395"/>
    </row>
    <row r="396" spans="1:6" x14ac:dyDescent="0.25">
      <c r="A396"/>
      <c r="B396"/>
      <c r="C396"/>
      <c r="D396"/>
      <c r="E396"/>
      <c r="F396"/>
    </row>
    <row r="397" spans="1:6" x14ac:dyDescent="0.25">
      <c r="A397"/>
      <c r="B397"/>
      <c r="C397"/>
      <c r="D397"/>
      <c r="E397"/>
      <c r="F397"/>
    </row>
    <row r="398" spans="1:6" x14ac:dyDescent="0.25">
      <c r="A398"/>
      <c r="B398"/>
      <c r="C398"/>
      <c r="D398"/>
      <c r="E398"/>
      <c r="F398"/>
    </row>
    <row r="399" spans="1:6" x14ac:dyDescent="0.25">
      <c r="A399"/>
      <c r="B399"/>
      <c r="C399"/>
      <c r="D399"/>
      <c r="E399"/>
      <c r="F399"/>
    </row>
    <row r="400" spans="1:6" x14ac:dyDescent="0.25">
      <c r="A400"/>
      <c r="B400"/>
      <c r="C400"/>
      <c r="D400"/>
      <c r="E400"/>
      <c r="F400"/>
    </row>
    <row r="401" spans="1:6" x14ac:dyDescent="0.25">
      <c r="A401"/>
      <c r="B401"/>
      <c r="C401"/>
      <c r="D401"/>
      <c r="E401"/>
      <c r="F401"/>
    </row>
    <row r="402" spans="1:6" x14ac:dyDescent="0.25">
      <c r="A402"/>
      <c r="B402"/>
      <c r="C402"/>
      <c r="D402"/>
      <c r="E402"/>
      <c r="F402"/>
    </row>
    <row r="403" spans="1:6" x14ac:dyDescent="0.25">
      <c r="A403"/>
      <c r="B403"/>
      <c r="C403"/>
      <c r="D403"/>
      <c r="E403"/>
      <c r="F403"/>
    </row>
    <row r="404" spans="1:6" x14ac:dyDescent="0.25">
      <c r="A404"/>
      <c r="B404"/>
      <c r="C404"/>
      <c r="D404"/>
      <c r="E404"/>
      <c r="F404"/>
    </row>
    <row r="405" spans="1:6" x14ac:dyDescent="0.25">
      <c r="A405"/>
      <c r="B405"/>
      <c r="C405"/>
      <c r="D405"/>
      <c r="E405"/>
      <c r="F405"/>
    </row>
    <row r="406" spans="1:6" x14ac:dyDescent="0.25">
      <c r="A406"/>
      <c r="B406"/>
      <c r="C406"/>
      <c r="D406"/>
      <c r="E406"/>
      <c r="F406"/>
    </row>
    <row r="407" spans="1:6" x14ac:dyDescent="0.25">
      <c r="A407"/>
      <c r="B407"/>
      <c r="C407"/>
      <c r="D407"/>
      <c r="E407"/>
      <c r="F407"/>
    </row>
    <row r="408" spans="1:6" x14ac:dyDescent="0.25">
      <c r="A408"/>
      <c r="B408"/>
      <c r="C408"/>
      <c r="D408"/>
      <c r="E408"/>
      <c r="F408"/>
    </row>
    <row r="409" spans="1:6" x14ac:dyDescent="0.25">
      <c r="A409"/>
      <c r="B409"/>
      <c r="C409"/>
      <c r="D409"/>
      <c r="E409"/>
      <c r="F409"/>
    </row>
    <row r="410" spans="1:6" x14ac:dyDescent="0.25">
      <c r="A410"/>
      <c r="B410"/>
      <c r="C410"/>
      <c r="D410"/>
      <c r="E410"/>
      <c r="F410"/>
    </row>
    <row r="411" spans="1:6" x14ac:dyDescent="0.25">
      <c r="A411"/>
      <c r="B411"/>
      <c r="C411"/>
      <c r="D411"/>
      <c r="E411"/>
      <c r="F411"/>
    </row>
    <row r="412" spans="1:6" x14ac:dyDescent="0.25">
      <c r="A412"/>
      <c r="B412"/>
      <c r="C412"/>
      <c r="D412"/>
      <c r="E412"/>
      <c r="F412"/>
    </row>
    <row r="413" spans="1:6" x14ac:dyDescent="0.25">
      <c r="A413"/>
      <c r="B413"/>
      <c r="C413"/>
      <c r="D413"/>
      <c r="E413"/>
      <c r="F413"/>
    </row>
    <row r="414" spans="1:6" x14ac:dyDescent="0.25">
      <c r="A414"/>
      <c r="B414"/>
      <c r="C414"/>
      <c r="D414"/>
      <c r="E414"/>
      <c r="F414"/>
    </row>
    <row r="415" spans="1:6" x14ac:dyDescent="0.25">
      <c r="A415"/>
      <c r="B415"/>
      <c r="C415"/>
      <c r="D415"/>
      <c r="E415"/>
      <c r="F415"/>
    </row>
    <row r="416" spans="1:6" x14ac:dyDescent="0.25">
      <c r="A416"/>
      <c r="B416"/>
      <c r="C416"/>
      <c r="D416"/>
      <c r="E416"/>
      <c r="F416"/>
    </row>
    <row r="417" spans="1:6" x14ac:dyDescent="0.25">
      <c r="A417"/>
      <c r="B417"/>
      <c r="C417"/>
      <c r="D417"/>
      <c r="E417"/>
      <c r="F417"/>
    </row>
    <row r="418" spans="1:6" x14ac:dyDescent="0.25">
      <c r="A418"/>
      <c r="B418"/>
      <c r="C418"/>
      <c r="D418"/>
      <c r="E418"/>
      <c r="F418"/>
    </row>
    <row r="419" spans="1:6" x14ac:dyDescent="0.25">
      <c r="A419"/>
      <c r="B419"/>
      <c r="C419"/>
      <c r="D419"/>
      <c r="E419"/>
      <c r="F419"/>
    </row>
    <row r="420" spans="1:6" x14ac:dyDescent="0.25">
      <c r="A420"/>
      <c r="B420"/>
      <c r="C420"/>
      <c r="D420"/>
      <c r="E420"/>
      <c r="F420"/>
    </row>
    <row r="421" spans="1:6" x14ac:dyDescent="0.25">
      <c r="A421"/>
      <c r="B421"/>
      <c r="C421"/>
      <c r="D421"/>
      <c r="E421"/>
      <c r="F421"/>
    </row>
    <row r="422" spans="1:6" x14ac:dyDescent="0.25">
      <c r="A422"/>
      <c r="B422"/>
      <c r="C422"/>
      <c r="D422"/>
      <c r="E422"/>
      <c r="F422"/>
    </row>
    <row r="423" spans="1:6" x14ac:dyDescent="0.25">
      <c r="A423"/>
      <c r="B423"/>
      <c r="C423"/>
      <c r="D423"/>
      <c r="E423"/>
      <c r="F423"/>
    </row>
    <row r="424" spans="1:6" x14ac:dyDescent="0.25">
      <c r="A424"/>
      <c r="B424"/>
      <c r="C424"/>
      <c r="D424"/>
      <c r="E424"/>
      <c r="F424"/>
    </row>
    <row r="425" spans="1:6" x14ac:dyDescent="0.25">
      <c r="A425"/>
      <c r="B425"/>
      <c r="C425"/>
      <c r="D425"/>
      <c r="E425"/>
      <c r="F425"/>
    </row>
    <row r="426" spans="1:6" x14ac:dyDescent="0.25">
      <c r="A426"/>
      <c r="B426"/>
      <c r="C426"/>
      <c r="D426"/>
      <c r="E426"/>
      <c r="F426"/>
    </row>
    <row r="427" spans="1:6" x14ac:dyDescent="0.25">
      <c r="A427"/>
      <c r="B427"/>
      <c r="C427"/>
      <c r="D427"/>
      <c r="E427"/>
      <c r="F427"/>
    </row>
    <row r="428" spans="1:6" x14ac:dyDescent="0.25">
      <c r="A428"/>
      <c r="B428"/>
      <c r="C428"/>
      <c r="D428"/>
      <c r="E428"/>
      <c r="F428"/>
    </row>
    <row r="429" spans="1:6" x14ac:dyDescent="0.25">
      <c r="A429"/>
      <c r="B429"/>
      <c r="C429"/>
      <c r="D429"/>
      <c r="E429"/>
      <c r="F429"/>
    </row>
    <row r="430" spans="1:6" x14ac:dyDescent="0.25">
      <c r="A430"/>
      <c r="B430"/>
      <c r="C430"/>
      <c r="D430"/>
      <c r="E430"/>
      <c r="F430"/>
    </row>
    <row r="431" spans="1:6" x14ac:dyDescent="0.25">
      <c r="A431"/>
      <c r="B431"/>
      <c r="C431"/>
      <c r="D431"/>
      <c r="E431"/>
      <c r="F431"/>
    </row>
    <row r="432" spans="1:6" x14ac:dyDescent="0.25">
      <c r="A432"/>
      <c r="B432"/>
      <c r="C432"/>
      <c r="D432"/>
      <c r="E432"/>
      <c r="F432"/>
    </row>
    <row r="433" spans="1:6" x14ac:dyDescent="0.25">
      <c r="A433"/>
      <c r="B433"/>
      <c r="C433"/>
      <c r="D433"/>
      <c r="E433"/>
      <c r="F433"/>
    </row>
    <row r="434" spans="1:6" x14ac:dyDescent="0.25">
      <c r="A434"/>
      <c r="B434"/>
      <c r="C434"/>
      <c r="D434"/>
      <c r="E434"/>
      <c r="F434"/>
    </row>
    <row r="435" spans="1:6" x14ac:dyDescent="0.25">
      <c r="A435"/>
      <c r="B435"/>
      <c r="C435"/>
      <c r="D435"/>
      <c r="E435"/>
      <c r="F435"/>
    </row>
    <row r="436" spans="1:6" x14ac:dyDescent="0.25">
      <c r="A436"/>
      <c r="B436"/>
      <c r="C436"/>
      <c r="D436"/>
      <c r="E436"/>
      <c r="F436"/>
    </row>
    <row r="437" spans="1:6" x14ac:dyDescent="0.25">
      <c r="A437"/>
      <c r="B437"/>
      <c r="C437"/>
      <c r="D437"/>
      <c r="E437"/>
      <c r="F437"/>
    </row>
    <row r="438" spans="1:6" x14ac:dyDescent="0.25">
      <c r="A438"/>
      <c r="B438"/>
      <c r="C438"/>
      <c r="D438"/>
      <c r="E438"/>
      <c r="F438"/>
    </row>
    <row r="439" spans="1:6" x14ac:dyDescent="0.25">
      <c r="A439"/>
      <c r="B439"/>
      <c r="C439"/>
      <c r="D439"/>
      <c r="E439"/>
      <c r="F439"/>
    </row>
    <row r="440" spans="1:6" x14ac:dyDescent="0.25">
      <c r="A440"/>
      <c r="B440"/>
      <c r="C440"/>
      <c r="D440"/>
      <c r="E440"/>
      <c r="F440"/>
    </row>
    <row r="441" spans="1:6" x14ac:dyDescent="0.25">
      <c r="A441"/>
      <c r="B441"/>
      <c r="C441"/>
      <c r="D441"/>
      <c r="E441"/>
      <c r="F441"/>
    </row>
    <row r="442" spans="1:6" x14ac:dyDescent="0.25">
      <c r="A442"/>
      <c r="B442"/>
      <c r="C442"/>
      <c r="D442"/>
      <c r="E442"/>
      <c r="F442"/>
    </row>
    <row r="443" spans="1:6" x14ac:dyDescent="0.25">
      <c r="A443"/>
      <c r="B443"/>
      <c r="C443"/>
      <c r="D443"/>
      <c r="E443"/>
      <c r="F443"/>
    </row>
    <row r="444" spans="1:6" x14ac:dyDescent="0.25">
      <c r="A444"/>
      <c r="B444"/>
      <c r="C444"/>
      <c r="D444"/>
      <c r="E444"/>
      <c r="F444"/>
    </row>
    <row r="445" spans="1:6" x14ac:dyDescent="0.25">
      <c r="A445"/>
      <c r="B445"/>
      <c r="C445"/>
      <c r="D445"/>
      <c r="E445"/>
      <c r="F445"/>
    </row>
    <row r="446" spans="1:6" x14ac:dyDescent="0.25">
      <c r="A446"/>
      <c r="B446"/>
      <c r="C446"/>
      <c r="D446"/>
      <c r="E446"/>
      <c r="F446"/>
    </row>
    <row r="447" spans="1:6" x14ac:dyDescent="0.25">
      <c r="A447"/>
      <c r="B447"/>
      <c r="C447"/>
      <c r="D447"/>
      <c r="E447"/>
      <c r="F447"/>
    </row>
    <row r="448" spans="1:6" x14ac:dyDescent="0.25">
      <c r="A448"/>
      <c r="B448"/>
      <c r="C448"/>
      <c r="D448"/>
      <c r="E448"/>
      <c r="F448"/>
    </row>
    <row r="449" spans="1:6" x14ac:dyDescent="0.25">
      <c r="A449"/>
      <c r="B449"/>
      <c r="C449"/>
      <c r="D449"/>
      <c r="E449"/>
      <c r="F449"/>
    </row>
    <row r="450" spans="1:6" x14ac:dyDescent="0.25">
      <c r="A450"/>
      <c r="B450"/>
      <c r="C450"/>
      <c r="D450"/>
      <c r="E450"/>
      <c r="F450"/>
    </row>
    <row r="451" spans="1:6" x14ac:dyDescent="0.25">
      <c r="A451"/>
      <c r="B451"/>
      <c r="C451"/>
      <c r="D451"/>
      <c r="E451"/>
      <c r="F451"/>
    </row>
    <row r="452" spans="1:6" x14ac:dyDescent="0.25">
      <c r="A452"/>
      <c r="B452"/>
      <c r="C452"/>
      <c r="D452"/>
      <c r="E452"/>
      <c r="F452"/>
    </row>
    <row r="453" spans="1:6" x14ac:dyDescent="0.25">
      <c r="A453"/>
      <c r="B453"/>
      <c r="C453"/>
      <c r="D453"/>
      <c r="E453"/>
      <c r="F453"/>
    </row>
    <row r="454" spans="1:6" x14ac:dyDescent="0.25">
      <c r="A454"/>
      <c r="B454"/>
      <c r="C454"/>
      <c r="D454"/>
      <c r="E454"/>
      <c r="F454"/>
    </row>
    <row r="455" spans="1:6" x14ac:dyDescent="0.25">
      <c r="A455"/>
      <c r="B455"/>
      <c r="C455"/>
      <c r="D455"/>
      <c r="E455"/>
      <c r="F455"/>
    </row>
    <row r="456" spans="1:6" x14ac:dyDescent="0.25">
      <c r="A456"/>
      <c r="B456"/>
      <c r="C456"/>
      <c r="D456"/>
      <c r="E456"/>
      <c r="F456"/>
    </row>
    <row r="457" spans="1:6" x14ac:dyDescent="0.25">
      <c r="A457"/>
      <c r="B457"/>
      <c r="C457"/>
      <c r="D457"/>
      <c r="E457"/>
      <c r="F457"/>
    </row>
    <row r="458" spans="1:6" x14ac:dyDescent="0.25">
      <c r="A458"/>
      <c r="B458"/>
      <c r="C458"/>
      <c r="D458"/>
      <c r="E458"/>
      <c r="F458"/>
    </row>
    <row r="459" spans="1:6" x14ac:dyDescent="0.25">
      <c r="A459"/>
      <c r="B459"/>
      <c r="C459"/>
      <c r="D459"/>
      <c r="E459"/>
      <c r="F459"/>
    </row>
    <row r="460" spans="1:6" x14ac:dyDescent="0.25">
      <c r="A460"/>
      <c r="B460"/>
      <c r="C460"/>
      <c r="D460"/>
      <c r="E460"/>
      <c r="F460"/>
    </row>
    <row r="461" spans="1:6" x14ac:dyDescent="0.25">
      <c r="A461"/>
      <c r="B461"/>
      <c r="C461"/>
      <c r="D461"/>
      <c r="E461"/>
      <c r="F461"/>
    </row>
    <row r="462" spans="1:6" x14ac:dyDescent="0.25">
      <c r="A462"/>
      <c r="B462"/>
      <c r="C462"/>
      <c r="D462"/>
      <c r="E462"/>
      <c r="F462"/>
    </row>
    <row r="463" spans="1:6" x14ac:dyDescent="0.25">
      <c r="A463"/>
      <c r="B463"/>
      <c r="C463"/>
      <c r="D463"/>
      <c r="E463"/>
      <c r="F463"/>
    </row>
    <row r="464" spans="1:6" x14ac:dyDescent="0.25">
      <c r="A464"/>
      <c r="B464"/>
      <c r="C464"/>
      <c r="D464"/>
      <c r="E464"/>
      <c r="F464"/>
    </row>
    <row r="465" spans="1:6" x14ac:dyDescent="0.25">
      <c r="A465"/>
      <c r="B465"/>
      <c r="C465"/>
      <c r="D465"/>
      <c r="E465"/>
      <c r="F465"/>
    </row>
    <row r="466" spans="1:6" x14ac:dyDescent="0.25">
      <c r="A466"/>
      <c r="B466"/>
      <c r="C466"/>
      <c r="D466"/>
      <c r="E466"/>
      <c r="F466"/>
    </row>
    <row r="467" spans="1:6" x14ac:dyDescent="0.25">
      <c r="A467"/>
      <c r="B467"/>
      <c r="C467"/>
      <c r="D467"/>
      <c r="E467"/>
      <c r="F467"/>
    </row>
    <row r="468" spans="1:6" x14ac:dyDescent="0.25">
      <c r="A468"/>
      <c r="B468"/>
      <c r="C468"/>
      <c r="D468"/>
      <c r="E468"/>
      <c r="F468"/>
    </row>
    <row r="469" spans="1:6" x14ac:dyDescent="0.25">
      <c r="A469"/>
      <c r="B469"/>
      <c r="C469"/>
      <c r="D469"/>
      <c r="E469"/>
      <c r="F469"/>
    </row>
    <row r="470" spans="1:6" x14ac:dyDescent="0.25">
      <c r="A470"/>
      <c r="B470"/>
      <c r="C470"/>
      <c r="D470"/>
      <c r="E470"/>
      <c r="F470"/>
    </row>
    <row r="471" spans="1:6" x14ac:dyDescent="0.25">
      <c r="A471"/>
      <c r="B471"/>
      <c r="C471"/>
      <c r="D471"/>
      <c r="E471"/>
      <c r="F471"/>
    </row>
    <row r="472" spans="1:6" x14ac:dyDescent="0.25">
      <c r="A472"/>
      <c r="B472"/>
      <c r="C472"/>
      <c r="D472"/>
      <c r="E472"/>
      <c r="F472"/>
    </row>
    <row r="473" spans="1:6" x14ac:dyDescent="0.25">
      <c r="A473"/>
      <c r="B473"/>
      <c r="C473"/>
      <c r="D473"/>
      <c r="E473"/>
      <c r="F473"/>
    </row>
    <row r="474" spans="1:6" x14ac:dyDescent="0.25">
      <c r="A474"/>
      <c r="B474"/>
      <c r="C474"/>
      <c r="D474"/>
      <c r="E474"/>
      <c r="F474"/>
    </row>
    <row r="475" spans="1:6" x14ac:dyDescent="0.25">
      <c r="A475"/>
      <c r="B475"/>
      <c r="C475"/>
      <c r="D475"/>
      <c r="E475"/>
      <c r="F475"/>
    </row>
    <row r="476" spans="1:6" x14ac:dyDescent="0.25">
      <c r="A476"/>
      <c r="B476"/>
      <c r="C476"/>
      <c r="D476"/>
      <c r="E476"/>
      <c r="F476"/>
    </row>
    <row r="477" spans="1:6" x14ac:dyDescent="0.25">
      <c r="A477"/>
      <c r="B477"/>
      <c r="C477"/>
      <c r="D477"/>
      <c r="E477"/>
      <c r="F477"/>
    </row>
    <row r="478" spans="1:6" x14ac:dyDescent="0.25">
      <c r="A478"/>
      <c r="B478"/>
      <c r="C478"/>
      <c r="D478"/>
      <c r="E478"/>
      <c r="F478"/>
    </row>
    <row r="479" spans="1:6" x14ac:dyDescent="0.25">
      <c r="A479"/>
      <c r="B479"/>
      <c r="C479"/>
      <c r="D479"/>
      <c r="E479"/>
      <c r="F479"/>
    </row>
    <row r="480" spans="1:6" x14ac:dyDescent="0.25">
      <c r="A480"/>
      <c r="B480"/>
      <c r="C480"/>
      <c r="D480"/>
      <c r="E480"/>
      <c r="F480"/>
    </row>
    <row r="481" spans="1:6" x14ac:dyDescent="0.25">
      <c r="A481"/>
      <c r="B481"/>
      <c r="C481"/>
      <c r="D481"/>
      <c r="E481"/>
      <c r="F481"/>
    </row>
    <row r="482" spans="1:6" x14ac:dyDescent="0.25">
      <c r="A482"/>
      <c r="B482"/>
      <c r="C482"/>
      <c r="D482"/>
      <c r="E482"/>
      <c r="F482"/>
    </row>
    <row r="483" spans="1:6" x14ac:dyDescent="0.25">
      <c r="A483"/>
      <c r="B483"/>
      <c r="C483"/>
      <c r="D483"/>
      <c r="E483"/>
      <c r="F483"/>
    </row>
    <row r="484" spans="1:6" x14ac:dyDescent="0.25">
      <c r="A484"/>
      <c r="B484"/>
      <c r="C484"/>
      <c r="D484"/>
      <c r="E484"/>
      <c r="F484"/>
    </row>
    <row r="485" spans="1:6" x14ac:dyDescent="0.25">
      <c r="A485"/>
      <c r="B485"/>
      <c r="C485"/>
      <c r="D485"/>
      <c r="E485"/>
      <c r="F485"/>
    </row>
    <row r="486" spans="1:6" x14ac:dyDescent="0.25">
      <c r="A486"/>
      <c r="B486"/>
      <c r="C486"/>
      <c r="D486"/>
      <c r="E486"/>
      <c r="F486"/>
    </row>
    <row r="487" spans="1:6" x14ac:dyDescent="0.25">
      <c r="A487"/>
      <c r="B487"/>
      <c r="C487"/>
      <c r="D487"/>
      <c r="E487"/>
      <c r="F487"/>
    </row>
    <row r="488" spans="1:6" x14ac:dyDescent="0.25">
      <c r="A488"/>
      <c r="B488"/>
      <c r="C488"/>
      <c r="D488"/>
      <c r="E488"/>
      <c r="F488"/>
    </row>
    <row r="489" spans="1:6" x14ac:dyDescent="0.25">
      <c r="A489"/>
      <c r="B489"/>
      <c r="C489"/>
      <c r="D489"/>
      <c r="E489"/>
      <c r="F489"/>
    </row>
    <row r="490" spans="1:6" x14ac:dyDescent="0.25">
      <c r="A490"/>
      <c r="B490"/>
      <c r="C490"/>
      <c r="D490"/>
      <c r="E490"/>
      <c r="F490"/>
    </row>
    <row r="491" spans="1:6" x14ac:dyDescent="0.25">
      <c r="A491"/>
      <c r="B491"/>
      <c r="C491"/>
      <c r="D491"/>
      <c r="E491"/>
      <c r="F491"/>
    </row>
    <row r="492" spans="1:6" x14ac:dyDescent="0.25">
      <c r="A492"/>
      <c r="B492"/>
      <c r="C492"/>
      <c r="D492"/>
      <c r="E492"/>
      <c r="F492"/>
    </row>
    <row r="493" spans="1:6" x14ac:dyDescent="0.25">
      <c r="A493"/>
      <c r="B493"/>
      <c r="C493"/>
      <c r="D493"/>
      <c r="E493"/>
      <c r="F493"/>
    </row>
    <row r="494" spans="1:6" x14ac:dyDescent="0.25">
      <c r="A494"/>
      <c r="B494"/>
      <c r="C494"/>
      <c r="D494"/>
      <c r="E494"/>
      <c r="F494"/>
    </row>
    <row r="495" spans="1:6" x14ac:dyDescent="0.25">
      <c r="A495"/>
      <c r="B495"/>
      <c r="C495"/>
      <c r="D495"/>
      <c r="E495"/>
      <c r="F495"/>
    </row>
    <row r="496" spans="1:6" x14ac:dyDescent="0.25">
      <c r="A496"/>
      <c r="B496"/>
      <c r="C496"/>
      <c r="D496"/>
      <c r="E496"/>
      <c r="F496"/>
    </row>
    <row r="497" spans="1:6" x14ac:dyDescent="0.25">
      <c r="A497"/>
      <c r="B497"/>
      <c r="C497"/>
      <c r="D497"/>
      <c r="E497"/>
      <c r="F497"/>
    </row>
    <row r="498" spans="1:6" x14ac:dyDescent="0.25">
      <c r="A498"/>
      <c r="B498"/>
      <c r="C498"/>
      <c r="D498"/>
      <c r="E498"/>
      <c r="F498"/>
    </row>
    <row r="499" spans="1:6" x14ac:dyDescent="0.25">
      <c r="A499"/>
      <c r="B499"/>
      <c r="C499"/>
      <c r="D499"/>
      <c r="E499"/>
      <c r="F499"/>
    </row>
    <row r="500" spans="1:6" x14ac:dyDescent="0.25">
      <c r="A500"/>
      <c r="B500"/>
      <c r="C500"/>
      <c r="D500"/>
      <c r="E500"/>
      <c r="F500"/>
    </row>
    <row r="501" spans="1:6" x14ac:dyDescent="0.25">
      <c r="A501"/>
      <c r="B501"/>
      <c r="C501"/>
      <c r="D501"/>
      <c r="E501"/>
      <c r="F501"/>
    </row>
    <row r="502" spans="1:6" x14ac:dyDescent="0.25">
      <c r="A502"/>
      <c r="B502"/>
      <c r="C502"/>
      <c r="D502"/>
      <c r="E502"/>
      <c r="F502"/>
    </row>
    <row r="503" spans="1:6" x14ac:dyDescent="0.25">
      <c r="A503"/>
      <c r="B503"/>
      <c r="C503"/>
      <c r="D503"/>
      <c r="E503"/>
      <c r="F503"/>
    </row>
    <row r="504" spans="1:6" x14ac:dyDescent="0.25">
      <c r="A504"/>
      <c r="B504"/>
      <c r="C504"/>
      <c r="D504"/>
      <c r="E504"/>
      <c r="F504"/>
    </row>
    <row r="505" spans="1:6" x14ac:dyDescent="0.25">
      <c r="A505"/>
      <c r="B505"/>
      <c r="C505"/>
      <c r="D505"/>
      <c r="E505"/>
      <c r="F505"/>
    </row>
    <row r="506" spans="1:6" x14ac:dyDescent="0.25">
      <c r="A506"/>
      <c r="B506"/>
      <c r="C506"/>
      <c r="D506"/>
      <c r="E506"/>
      <c r="F506"/>
    </row>
    <row r="507" spans="1:6" x14ac:dyDescent="0.25">
      <c r="A507"/>
      <c r="B507"/>
      <c r="C507"/>
      <c r="D507"/>
      <c r="E507"/>
      <c r="F507"/>
    </row>
    <row r="508" spans="1:6" x14ac:dyDescent="0.25">
      <c r="A508"/>
      <c r="B508"/>
      <c r="C508"/>
      <c r="D508"/>
      <c r="E508"/>
      <c r="F508"/>
    </row>
    <row r="509" spans="1:6" x14ac:dyDescent="0.25">
      <c r="A509"/>
      <c r="B509"/>
      <c r="C509"/>
      <c r="D509"/>
      <c r="E509"/>
      <c r="F509"/>
    </row>
    <row r="510" spans="1:6" x14ac:dyDescent="0.25">
      <c r="A510"/>
      <c r="B510"/>
      <c r="C510"/>
      <c r="D510"/>
      <c r="E510"/>
      <c r="F510"/>
    </row>
    <row r="511" spans="1:6" x14ac:dyDescent="0.25">
      <c r="A511"/>
      <c r="B511"/>
      <c r="C511"/>
      <c r="D511"/>
      <c r="E511"/>
      <c r="F511"/>
    </row>
    <row r="512" spans="1:6" x14ac:dyDescent="0.25">
      <c r="A512"/>
      <c r="B512"/>
      <c r="C512"/>
      <c r="D512"/>
      <c r="E512"/>
      <c r="F512"/>
    </row>
    <row r="513" spans="1:6" x14ac:dyDescent="0.25">
      <c r="A513"/>
      <c r="B513"/>
      <c r="C513"/>
      <c r="D513"/>
      <c r="E513"/>
      <c r="F513"/>
    </row>
    <row r="514" spans="1:6" x14ac:dyDescent="0.25">
      <c r="A514"/>
      <c r="B514"/>
      <c r="C514"/>
      <c r="D514"/>
      <c r="E514"/>
      <c r="F514"/>
    </row>
    <row r="515" spans="1:6" x14ac:dyDescent="0.25">
      <c r="A515"/>
      <c r="B515"/>
      <c r="C515"/>
      <c r="D515"/>
      <c r="E515"/>
      <c r="F515"/>
    </row>
    <row r="516" spans="1:6" x14ac:dyDescent="0.25">
      <c r="A516"/>
      <c r="B516"/>
      <c r="C516"/>
      <c r="D516"/>
      <c r="E516"/>
      <c r="F516"/>
    </row>
    <row r="517" spans="1:6" x14ac:dyDescent="0.25">
      <c r="A517"/>
      <c r="B517"/>
      <c r="C517"/>
      <c r="D517"/>
      <c r="E517"/>
      <c r="F517"/>
    </row>
    <row r="518" spans="1:6" x14ac:dyDescent="0.25">
      <c r="A518"/>
      <c r="B518"/>
      <c r="C518"/>
      <c r="D518"/>
      <c r="E518"/>
      <c r="F518"/>
    </row>
    <row r="519" spans="1:6" x14ac:dyDescent="0.25">
      <c r="A519"/>
      <c r="B519"/>
      <c r="C519"/>
      <c r="D519"/>
      <c r="E519"/>
      <c r="F519"/>
    </row>
    <row r="520" spans="1:6" x14ac:dyDescent="0.25">
      <c r="A520"/>
      <c r="B520"/>
      <c r="C520"/>
      <c r="D520"/>
      <c r="E520"/>
      <c r="F520"/>
    </row>
    <row r="521" spans="1:6" x14ac:dyDescent="0.25">
      <c r="A521"/>
      <c r="B521"/>
      <c r="C521"/>
      <c r="D521"/>
      <c r="E521"/>
      <c r="F521"/>
    </row>
    <row r="522" spans="1:6" x14ac:dyDescent="0.25">
      <c r="A522"/>
      <c r="B522"/>
      <c r="C522"/>
      <c r="D522"/>
      <c r="E522"/>
      <c r="F522"/>
    </row>
    <row r="523" spans="1:6" x14ac:dyDescent="0.25">
      <c r="A523"/>
      <c r="B523"/>
      <c r="C523"/>
      <c r="D523"/>
      <c r="E523"/>
      <c r="F523"/>
    </row>
    <row r="524" spans="1:6" x14ac:dyDescent="0.25">
      <c r="A524"/>
      <c r="B524"/>
      <c r="C524"/>
      <c r="D524"/>
      <c r="E524"/>
      <c r="F524"/>
    </row>
    <row r="525" spans="1:6" x14ac:dyDescent="0.25">
      <c r="A525"/>
      <c r="B525"/>
      <c r="C525"/>
      <c r="D525"/>
      <c r="E525"/>
      <c r="F525"/>
    </row>
    <row r="526" spans="1:6" x14ac:dyDescent="0.25">
      <c r="A526"/>
      <c r="B526"/>
      <c r="C526"/>
      <c r="D526"/>
      <c r="E526"/>
      <c r="F526"/>
    </row>
    <row r="527" spans="1:6" x14ac:dyDescent="0.25">
      <c r="A527"/>
      <c r="B527"/>
      <c r="C527"/>
      <c r="D527"/>
      <c r="E527"/>
      <c r="F527"/>
    </row>
    <row r="528" spans="1:6" x14ac:dyDescent="0.25">
      <c r="A528"/>
      <c r="B528"/>
      <c r="C528"/>
      <c r="D528"/>
      <c r="E528"/>
      <c r="F528"/>
    </row>
    <row r="529" spans="1:6" x14ac:dyDescent="0.25">
      <c r="A529"/>
      <c r="B529"/>
      <c r="C529"/>
      <c r="D529"/>
      <c r="E529"/>
      <c r="F529"/>
    </row>
    <row r="530" spans="1:6" x14ac:dyDescent="0.25">
      <c r="A530"/>
      <c r="B530"/>
      <c r="C530"/>
      <c r="D530"/>
      <c r="E530"/>
      <c r="F530"/>
    </row>
    <row r="531" spans="1:6" x14ac:dyDescent="0.25">
      <c r="A531"/>
      <c r="B531"/>
      <c r="C531"/>
      <c r="D531"/>
      <c r="E531"/>
      <c r="F531"/>
    </row>
    <row r="532" spans="1:6" x14ac:dyDescent="0.25">
      <c r="A532"/>
      <c r="B532"/>
      <c r="C532"/>
      <c r="D532"/>
      <c r="E532"/>
      <c r="F532"/>
    </row>
    <row r="533" spans="1:6" x14ac:dyDescent="0.25">
      <c r="A533"/>
      <c r="B533"/>
      <c r="C533"/>
      <c r="D533"/>
      <c r="E533"/>
      <c r="F533"/>
    </row>
    <row r="534" spans="1:6" x14ac:dyDescent="0.25">
      <c r="A534"/>
      <c r="B534"/>
      <c r="C534"/>
      <c r="D534"/>
      <c r="E534"/>
      <c r="F534"/>
    </row>
    <row r="535" spans="1:6" x14ac:dyDescent="0.25">
      <c r="A535"/>
      <c r="B535"/>
      <c r="C535"/>
      <c r="D535"/>
      <c r="E535"/>
      <c r="F535"/>
    </row>
    <row r="536" spans="1:6" x14ac:dyDescent="0.25">
      <c r="A536"/>
      <c r="B536"/>
      <c r="C536"/>
      <c r="D536"/>
      <c r="E536"/>
      <c r="F536"/>
    </row>
    <row r="537" spans="1:6" x14ac:dyDescent="0.25">
      <c r="A537"/>
      <c r="B537"/>
      <c r="C537"/>
      <c r="D537"/>
      <c r="E537"/>
      <c r="F537"/>
    </row>
    <row r="538" spans="1:6" x14ac:dyDescent="0.25">
      <c r="A538"/>
      <c r="B538"/>
      <c r="C538"/>
      <c r="D538"/>
      <c r="E538"/>
      <c r="F538"/>
    </row>
    <row r="539" spans="1:6" x14ac:dyDescent="0.25">
      <c r="A539"/>
      <c r="B539"/>
      <c r="C539"/>
      <c r="D539"/>
      <c r="E539"/>
      <c r="F539"/>
    </row>
    <row r="540" spans="1:6" x14ac:dyDescent="0.25">
      <c r="A540"/>
      <c r="B540"/>
      <c r="C540"/>
      <c r="D540"/>
      <c r="E540"/>
      <c r="F540"/>
    </row>
    <row r="541" spans="1:6" x14ac:dyDescent="0.25">
      <c r="A541"/>
      <c r="B541"/>
      <c r="C541"/>
      <c r="D541"/>
      <c r="E541"/>
      <c r="F541"/>
    </row>
    <row r="542" spans="1:6" x14ac:dyDescent="0.25">
      <c r="A542"/>
      <c r="B542"/>
      <c r="C542"/>
      <c r="D542"/>
      <c r="E542"/>
      <c r="F542"/>
    </row>
    <row r="543" spans="1:6" x14ac:dyDescent="0.25">
      <c r="A543"/>
      <c r="B543"/>
      <c r="C543"/>
      <c r="D543"/>
      <c r="E543"/>
      <c r="F543"/>
    </row>
    <row r="544" spans="1:6" x14ac:dyDescent="0.25">
      <c r="A544"/>
      <c r="B544"/>
      <c r="C544"/>
      <c r="D544"/>
      <c r="E544"/>
      <c r="F544"/>
    </row>
    <row r="545" spans="1:6" x14ac:dyDescent="0.25">
      <c r="A545"/>
      <c r="B545"/>
      <c r="C545"/>
      <c r="D545"/>
      <c r="E545"/>
      <c r="F545"/>
    </row>
    <row r="546" spans="1:6" x14ac:dyDescent="0.25">
      <c r="A546"/>
      <c r="B546"/>
      <c r="C546"/>
      <c r="D546"/>
      <c r="E546"/>
      <c r="F546"/>
    </row>
    <row r="547" spans="1:6" x14ac:dyDescent="0.25">
      <c r="A547"/>
      <c r="B547"/>
      <c r="C547"/>
      <c r="D547"/>
      <c r="E547"/>
      <c r="F547"/>
    </row>
    <row r="548" spans="1:6" x14ac:dyDescent="0.25">
      <c r="A548"/>
      <c r="B548"/>
      <c r="C548"/>
      <c r="D548"/>
      <c r="E548"/>
      <c r="F548"/>
    </row>
    <row r="549" spans="1:6" x14ac:dyDescent="0.25">
      <c r="A549"/>
      <c r="B549"/>
      <c r="C549"/>
      <c r="D549"/>
      <c r="E549"/>
      <c r="F549"/>
    </row>
    <row r="550" spans="1:6" x14ac:dyDescent="0.25">
      <c r="A550"/>
      <c r="B550"/>
      <c r="C550"/>
      <c r="D550"/>
      <c r="E550"/>
      <c r="F550"/>
    </row>
    <row r="551" spans="1:6" x14ac:dyDescent="0.25">
      <c r="A551"/>
      <c r="B551"/>
      <c r="C551"/>
      <c r="D551"/>
      <c r="E551"/>
      <c r="F551"/>
    </row>
    <row r="552" spans="1:6" x14ac:dyDescent="0.25">
      <c r="A552"/>
      <c r="B552"/>
      <c r="C552"/>
      <c r="D552"/>
      <c r="E552"/>
      <c r="F552"/>
    </row>
    <row r="553" spans="1:6" x14ac:dyDescent="0.25">
      <c r="A553"/>
      <c r="B553"/>
      <c r="C553"/>
      <c r="D553"/>
      <c r="E553"/>
      <c r="F553"/>
    </row>
    <row r="554" spans="1:6" x14ac:dyDescent="0.25">
      <c r="A554"/>
      <c r="B554"/>
      <c r="C554"/>
      <c r="D554"/>
      <c r="E554"/>
      <c r="F554"/>
    </row>
    <row r="555" spans="1:6" x14ac:dyDescent="0.25">
      <c r="A555"/>
      <c r="B555"/>
      <c r="C555"/>
      <c r="D555"/>
      <c r="E555"/>
      <c r="F555"/>
    </row>
    <row r="556" spans="1:6" x14ac:dyDescent="0.25">
      <c r="A556"/>
      <c r="B556"/>
      <c r="C556"/>
      <c r="D556"/>
      <c r="E556"/>
      <c r="F556"/>
    </row>
    <row r="557" spans="1:6" x14ac:dyDescent="0.25">
      <c r="A557"/>
      <c r="B557"/>
      <c r="C557"/>
      <c r="D557"/>
      <c r="E557"/>
      <c r="F557"/>
    </row>
    <row r="558" spans="1:6" x14ac:dyDescent="0.25">
      <c r="A558"/>
      <c r="B558"/>
      <c r="C558"/>
      <c r="D558"/>
      <c r="E558"/>
      <c r="F558"/>
    </row>
    <row r="559" spans="1:6" x14ac:dyDescent="0.25">
      <c r="A559"/>
      <c r="B559"/>
      <c r="C559"/>
      <c r="D559"/>
      <c r="E559"/>
      <c r="F559"/>
    </row>
    <row r="560" spans="1:6" x14ac:dyDescent="0.25">
      <c r="A560"/>
      <c r="B560"/>
      <c r="C560"/>
      <c r="D560"/>
      <c r="E560"/>
      <c r="F560"/>
    </row>
    <row r="561" spans="1:6" x14ac:dyDescent="0.25">
      <c r="A561"/>
      <c r="B561"/>
      <c r="C561"/>
      <c r="D561"/>
      <c r="E561"/>
      <c r="F561"/>
    </row>
    <row r="562" spans="1:6" x14ac:dyDescent="0.25">
      <c r="A562"/>
      <c r="B562"/>
      <c r="C562"/>
      <c r="D562"/>
      <c r="E562"/>
      <c r="F562"/>
    </row>
    <row r="563" spans="1:6" x14ac:dyDescent="0.25">
      <c r="A563"/>
      <c r="B563"/>
      <c r="C563"/>
      <c r="D563"/>
      <c r="E563"/>
      <c r="F563"/>
    </row>
    <row r="564" spans="1:6" x14ac:dyDescent="0.25">
      <c r="A564"/>
      <c r="B564"/>
      <c r="C564"/>
      <c r="D564"/>
      <c r="E564"/>
      <c r="F564"/>
    </row>
    <row r="565" spans="1:6" x14ac:dyDescent="0.25">
      <c r="A565"/>
      <c r="B565"/>
      <c r="C565"/>
      <c r="D565"/>
      <c r="E565"/>
      <c r="F565"/>
    </row>
    <row r="566" spans="1:6" x14ac:dyDescent="0.25">
      <c r="A566"/>
      <c r="B566"/>
      <c r="C566"/>
      <c r="D566"/>
      <c r="E566"/>
      <c r="F566"/>
    </row>
    <row r="567" spans="1:6" x14ac:dyDescent="0.25">
      <c r="A567"/>
      <c r="B567"/>
      <c r="C567"/>
      <c r="D567"/>
      <c r="E567"/>
      <c r="F567"/>
    </row>
    <row r="568" spans="1:6" x14ac:dyDescent="0.25">
      <c r="A568"/>
      <c r="B568"/>
      <c r="C568"/>
      <c r="D568"/>
      <c r="E568"/>
      <c r="F568"/>
    </row>
    <row r="569" spans="1:6" x14ac:dyDescent="0.25">
      <c r="A569"/>
      <c r="B569"/>
      <c r="C569"/>
      <c r="D569"/>
      <c r="E569"/>
      <c r="F569"/>
    </row>
    <row r="570" spans="1:6" x14ac:dyDescent="0.25">
      <c r="A570"/>
      <c r="B570"/>
      <c r="C570"/>
      <c r="D570"/>
      <c r="E570"/>
      <c r="F570"/>
    </row>
    <row r="571" spans="1:6" x14ac:dyDescent="0.25">
      <c r="A571"/>
      <c r="B571"/>
      <c r="C571"/>
      <c r="D571"/>
      <c r="E571"/>
      <c r="F571"/>
    </row>
    <row r="572" spans="1:6" x14ac:dyDescent="0.25">
      <c r="A572"/>
      <c r="B572"/>
      <c r="C572"/>
      <c r="D572"/>
      <c r="E572"/>
      <c r="F572"/>
    </row>
    <row r="573" spans="1:6" x14ac:dyDescent="0.25">
      <c r="A573"/>
      <c r="B573"/>
      <c r="C573"/>
      <c r="D573"/>
      <c r="E573"/>
      <c r="F573"/>
    </row>
    <row r="574" spans="1:6" x14ac:dyDescent="0.25">
      <c r="A574"/>
      <c r="B574"/>
      <c r="C574"/>
      <c r="D574"/>
      <c r="E574"/>
      <c r="F574"/>
    </row>
    <row r="575" spans="1:6" x14ac:dyDescent="0.25">
      <c r="A575"/>
      <c r="B575"/>
      <c r="C575"/>
      <c r="D575"/>
      <c r="E575"/>
      <c r="F575"/>
    </row>
    <row r="576" spans="1:6" x14ac:dyDescent="0.25">
      <c r="A576"/>
      <c r="B576"/>
      <c r="C576"/>
      <c r="D576"/>
      <c r="E576"/>
      <c r="F576"/>
    </row>
    <row r="577" spans="1:6" x14ac:dyDescent="0.25">
      <c r="A577"/>
      <c r="B577"/>
      <c r="C577"/>
      <c r="D577"/>
      <c r="E577"/>
      <c r="F577"/>
    </row>
    <row r="578" spans="1:6" x14ac:dyDescent="0.25">
      <c r="A578"/>
      <c r="B578"/>
      <c r="C578"/>
      <c r="D578"/>
      <c r="E578"/>
      <c r="F578"/>
    </row>
    <row r="579" spans="1:6" x14ac:dyDescent="0.25">
      <c r="A579"/>
      <c r="B579"/>
      <c r="C579"/>
      <c r="D579"/>
      <c r="E579"/>
      <c r="F579"/>
    </row>
    <row r="580" spans="1:6" x14ac:dyDescent="0.25">
      <c r="A580"/>
      <c r="B580"/>
      <c r="C580"/>
      <c r="D580"/>
      <c r="E580"/>
      <c r="F580"/>
    </row>
    <row r="581" spans="1:6" x14ac:dyDescent="0.25">
      <c r="A581"/>
      <c r="B581"/>
      <c r="C581"/>
      <c r="D581"/>
      <c r="E581"/>
      <c r="F581"/>
    </row>
    <row r="582" spans="1:6" x14ac:dyDescent="0.25">
      <c r="A582"/>
      <c r="B582"/>
      <c r="C582"/>
      <c r="D582"/>
      <c r="E582"/>
      <c r="F582"/>
    </row>
    <row r="583" spans="1:6" x14ac:dyDescent="0.25">
      <c r="A583"/>
      <c r="B583"/>
      <c r="C583"/>
      <c r="D583"/>
      <c r="E583"/>
      <c r="F583"/>
    </row>
    <row r="584" spans="1:6" x14ac:dyDescent="0.25">
      <c r="A584"/>
      <c r="B584"/>
      <c r="C584"/>
      <c r="D584"/>
      <c r="E584"/>
      <c r="F584"/>
    </row>
    <row r="585" spans="1:6" x14ac:dyDescent="0.25">
      <c r="A585"/>
      <c r="B585"/>
      <c r="C585"/>
      <c r="D585"/>
      <c r="E585"/>
      <c r="F585"/>
    </row>
    <row r="586" spans="1:6" x14ac:dyDescent="0.25">
      <c r="A586"/>
      <c r="B586"/>
      <c r="C586"/>
      <c r="D586"/>
      <c r="E586"/>
      <c r="F586"/>
    </row>
    <row r="587" spans="1:6" x14ac:dyDescent="0.25">
      <c r="A587"/>
      <c r="B587"/>
      <c r="C587"/>
      <c r="D587"/>
      <c r="E587"/>
      <c r="F587"/>
    </row>
    <row r="588" spans="1:6" x14ac:dyDescent="0.25">
      <c r="A588"/>
      <c r="B588"/>
      <c r="C588"/>
      <c r="D588"/>
      <c r="E588"/>
      <c r="F588"/>
    </row>
    <row r="589" spans="1:6" x14ac:dyDescent="0.25">
      <c r="A589"/>
      <c r="B589"/>
      <c r="C589"/>
      <c r="D589"/>
      <c r="E589"/>
      <c r="F589"/>
    </row>
    <row r="590" spans="1:6" x14ac:dyDescent="0.25">
      <c r="A590"/>
      <c r="B590"/>
      <c r="C590"/>
      <c r="D590"/>
      <c r="E590"/>
      <c r="F590"/>
    </row>
    <row r="591" spans="1:6" x14ac:dyDescent="0.25">
      <c r="A591"/>
      <c r="B591"/>
      <c r="C591"/>
      <c r="D591"/>
      <c r="E591"/>
      <c r="F591"/>
    </row>
    <row r="592" spans="1:6" x14ac:dyDescent="0.25">
      <c r="A592"/>
      <c r="B592"/>
      <c r="C592"/>
      <c r="D592"/>
      <c r="E592"/>
      <c r="F592"/>
    </row>
    <row r="593" spans="1:6" x14ac:dyDescent="0.25">
      <c r="A593"/>
      <c r="B593"/>
      <c r="C593"/>
      <c r="D593"/>
      <c r="E593"/>
      <c r="F593"/>
    </row>
    <row r="594" spans="1:6" x14ac:dyDescent="0.25">
      <c r="A594"/>
      <c r="B594"/>
      <c r="C594"/>
      <c r="D594"/>
      <c r="E594"/>
      <c r="F594"/>
    </row>
    <row r="595" spans="1:6" x14ac:dyDescent="0.25">
      <c r="A595"/>
      <c r="B595"/>
      <c r="C595"/>
      <c r="D595"/>
      <c r="E595"/>
      <c r="F595"/>
    </row>
    <row r="596" spans="1:6" x14ac:dyDescent="0.25">
      <c r="A596"/>
      <c r="B596"/>
      <c r="C596"/>
      <c r="D596"/>
      <c r="E596"/>
      <c r="F596"/>
    </row>
    <row r="597" spans="1:6" x14ac:dyDescent="0.25">
      <c r="A597"/>
      <c r="B597"/>
      <c r="C597"/>
      <c r="D597"/>
      <c r="E597"/>
      <c r="F597"/>
    </row>
    <row r="598" spans="1:6" x14ac:dyDescent="0.25">
      <c r="A598"/>
      <c r="B598"/>
      <c r="C598"/>
      <c r="D598"/>
      <c r="E598"/>
      <c r="F598"/>
    </row>
    <row r="599" spans="1:6" x14ac:dyDescent="0.25">
      <c r="A599"/>
      <c r="B599"/>
      <c r="C599"/>
      <c r="D599"/>
      <c r="E599"/>
      <c r="F599"/>
    </row>
    <row r="600" spans="1:6" x14ac:dyDescent="0.25">
      <c r="A600"/>
      <c r="B600"/>
      <c r="C600"/>
      <c r="D600"/>
      <c r="E600"/>
      <c r="F600"/>
    </row>
    <row r="601" spans="1:6" x14ac:dyDescent="0.25">
      <c r="A601"/>
      <c r="B601"/>
      <c r="C601"/>
      <c r="D601"/>
      <c r="E601"/>
      <c r="F601"/>
    </row>
    <row r="602" spans="1:6" x14ac:dyDescent="0.25">
      <c r="A602"/>
      <c r="B602"/>
      <c r="C602"/>
      <c r="D602"/>
      <c r="E602"/>
      <c r="F602"/>
    </row>
    <row r="603" spans="1:6" x14ac:dyDescent="0.25">
      <c r="A603"/>
      <c r="B603"/>
      <c r="C603"/>
      <c r="D603"/>
      <c r="E603"/>
      <c r="F603"/>
    </row>
    <row r="604" spans="1:6" x14ac:dyDescent="0.25">
      <c r="A604"/>
      <c r="B604"/>
      <c r="C604"/>
      <c r="D604"/>
      <c r="E604"/>
      <c r="F604"/>
    </row>
    <row r="605" spans="1:6" x14ac:dyDescent="0.25">
      <c r="A605"/>
      <c r="B605"/>
      <c r="C605"/>
      <c r="D605"/>
      <c r="E605"/>
      <c r="F605"/>
    </row>
    <row r="606" spans="1:6" x14ac:dyDescent="0.25">
      <c r="A606"/>
      <c r="B606"/>
      <c r="C606"/>
      <c r="D606"/>
      <c r="E606"/>
      <c r="F606"/>
    </row>
    <row r="607" spans="1:6" x14ac:dyDescent="0.25">
      <c r="A607"/>
      <c r="B607"/>
      <c r="C607"/>
      <c r="D607"/>
      <c r="E607"/>
      <c r="F607"/>
    </row>
    <row r="608" spans="1:6" x14ac:dyDescent="0.25">
      <c r="A608"/>
      <c r="B608"/>
      <c r="C608"/>
      <c r="D608"/>
      <c r="E608"/>
      <c r="F608"/>
    </row>
    <row r="609" spans="1:6" x14ac:dyDescent="0.25">
      <c r="A609"/>
      <c r="B609"/>
      <c r="C609"/>
      <c r="D609"/>
      <c r="E609"/>
      <c r="F609"/>
    </row>
    <row r="610" spans="1:6" x14ac:dyDescent="0.25">
      <c r="A610"/>
      <c r="B610"/>
      <c r="C610"/>
      <c r="D610"/>
      <c r="E610"/>
      <c r="F610"/>
    </row>
    <row r="611" spans="1:6" x14ac:dyDescent="0.25">
      <c r="A611"/>
      <c r="B611"/>
      <c r="C611"/>
      <c r="D611"/>
      <c r="E611"/>
      <c r="F611"/>
    </row>
    <row r="612" spans="1:6" x14ac:dyDescent="0.25">
      <c r="A612"/>
      <c r="B612"/>
      <c r="C612"/>
      <c r="D612"/>
      <c r="E612"/>
      <c r="F612"/>
    </row>
    <row r="613" spans="1:6" x14ac:dyDescent="0.25">
      <c r="A613"/>
      <c r="B613"/>
      <c r="C613"/>
      <c r="D613"/>
      <c r="E613"/>
      <c r="F613"/>
    </row>
    <row r="614" spans="1:6" x14ac:dyDescent="0.25">
      <c r="A614"/>
      <c r="B614"/>
      <c r="C614"/>
      <c r="D614"/>
      <c r="E614"/>
      <c r="F614"/>
    </row>
    <row r="615" spans="1:6" x14ac:dyDescent="0.25">
      <c r="A615"/>
      <c r="B615"/>
      <c r="C615"/>
      <c r="D615"/>
      <c r="E615"/>
      <c r="F615"/>
    </row>
    <row r="616" spans="1:6" x14ac:dyDescent="0.25">
      <c r="A616"/>
      <c r="B616"/>
      <c r="C616"/>
      <c r="D616"/>
      <c r="E616"/>
      <c r="F616"/>
    </row>
    <row r="617" spans="1:6" x14ac:dyDescent="0.25">
      <c r="A617"/>
      <c r="B617"/>
      <c r="C617"/>
      <c r="D617"/>
      <c r="E617"/>
      <c r="F617"/>
    </row>
    <row r="618" spans="1:6" x14ac:dyDescent="0.25">
      <c r="A618"/>
      <c r="B618"/>
      <c r="C618"/>
      <c r="D618"/>
      <c r="E618"/>
      <c r="F618"/>
    </row>
    <row r="619" spans="1:6" x14ac:dyDescent="0.25">
      <c r="A619"/>
      <c r="B619"/>
      <c r="C619"/>
      <c r="D619"/>
      <c r="E619"/>
      <c r="F619"/>
    </row>
    <row r="620" spans="1:6" x14ac:dyDescent="0.25">
      <c r="A620"/>
      <c r="B620"/>
      <c r="C620"/>
      <c r="D620"/>
      <c r="E620"/>
      <c r="F620"/>
    </row>
    <row r="621" spans="1:6" x14ac:dyDescent="0.25">
      <c r="A621"/>
      <c r="B621"/>
      <c r="C621"/>
      <c r="D621"/>
      <c r="E621"/>
      <c r="F621"/>
    </row>
    <row r="622" spans="1:6" x14ac:dyDescent="0.25">
      <c r="A622"/>
      <c r="B622"/>
      <c r="C622"/>
      <c r="D622"/>
      <c r="E622"/>
      <c r="F622"/>
    </row>
    <row r="623" spans="1:6" x14ac:dyDescent="0.25">
      <c r="A623"/>
      <c r="B623"/>
      <c r="C623"/>
      <c r="D623"/>
      <c r="E623"/>
      <c r="F623"/>
    </row>
    <row r="624" spans="1:6" x14ac:dyDescent="0.25">
      <c r="A624"/>
      <c r="B624"/>
      <c r="C624"/>
      <c r="D624"/>
      <c r="E624"/>
      <c r="F624"/>
    </row>
    <row r="625" spans="1:6" x14ac:dyDescent="0.25">
      <c r="A625"/>
      <c r="B625"/>
      <c r="C625"/>
      <c r="D625"/>
      <c r="E625"/>
      <c r="F625"/>
    </row>
    <row r="626" spans="1:6" x14ac:dyDescent="0.25">
      <c r="A626"/>
      <c r="B626"/>
      <c r="C626"/>
      <c r="D626"/>
      <c r="E626"/>
      <c r="F626"/>
    </row>
    <row r="627" spans="1:6" x14ac:dyDescent="0.25">
      <c r="A627"/>
      <c r="B627"/>
      <c r="C627"/>
      <c r="D627"/>
      <c r="E627"/>
      <c r="F627"/>
    </row>
    <row r="628" spans="1:6" x14ac:dyDescent="0.25">
      <c r="A628"/>
      <c r="B628"/>
      <c r="C628"/>
      <c r="D628"/>
      <c r="E628"/>
      <c r="F628"/>
    </row>
    <row r="629" spans="1:6" x14ac:dyDescent="0.25">
      <c r="A629"/>
      <c r="B629"/>
      <c r="C629"/>
      <c r="D629"/>
      <c r="E629"/>
      <c r="F629"/>
    </row>
    <row r="630" spans="1:6" x14ac:dyDescent="0.25">
      <c r="A630"/>
      <c r="B630"/>
      <c r="C630"/>
      <c r="D630"/>
      <c r="E630"/>
      <c r="F630"/>
    </row>
    <row r="631" spans="1:6" x14ac:dyDescent="0.25">
      <c r="A631"/>
      <c r="B631"/>
      <c r="C631"/>
      <c r="D631"/>
      <c r="E631"/>
      <c r="F631"/>
    </row>
    <row r="632" spans="1:6" x14ac:dyDescent="0.25">
      <c r="A632"/>
      <c r="B632"/>
      <c r="C632"/>
      <c r="D632"/>
      <c r="E632"/>
      <c r="F632"/>
    </row>
    <row r="633" spans="1:6" x14ac:dyDescent="0.25">
      <c r="A633"/>
      <c r="B633"/>
      <c r="C633"/>
      <c r="D633"/>
      <c r="E633"/>
      <c r="F633"/>
    </row>
    <row r="634" spans="1:6" x14ac:dyDescent="0.25">
      <c r="A634"/>
      <c r="B634"/>
      <c r="C634"/>
      <c r="D634"/>
      <c r="E634"/>
      <c r="F634"/>
    </row>
    <row r="635" spans="1:6" x14ac:dyDescent="0.25">
      <c r="A635"/>
      <c r="B635"/>
      <c r="C635"/>
      <c r="D635"/>
      <c r="E635"/>
      <c r="F635"/>
    </row>
    <row r="636" spans="1:6" x14ac:dyDescent="0.25">
      <c r="A636"/>
      <c r="B636"/>
      <c r="C636"/>
      <c r="D636"/>
      <c r="E636"/>
      <c r="F636"/>
    </row>
    <row r="637" spans="1:6" x14ac:dyDescent="0.25">
      <c r="A637"/>
      <c r="B637"/>
      <c r="C637"/>
      <c r="D637"/>
      <c r="E637"/>
      <c r="F637"/>
    </row>
    <row r="638" spans="1:6" x14ac:dyDescent="0.25">
      <c r="A638"/>
      <c r="B638"/>
      <c r="C638"/>
      <c r="D638"/>
      <c r="E638"/>
      <c r="F638"/>
    </row>
    <row r="639" spans="1:6" x14ac:dyDescent="0.25">
      <c r="A639"/>
      <c r="B639"/>
      <c r="C639"/>
      <c r="D639"/>
      <c r="E639"/>
      <c r="F639"/>
    </row>
    <row r="640" spans="1:6" x14ac:dyDescent="0.25">
      <c r="A640"/>
      <c r="B640"/>
      <c r="C640"/>
      <c r="D640"/>
      <c r="E640"/>
      <c r="F640"/>
    </row>
    <row r="641" spans="1:6" x14ac:dyDescent="0.25">
      <c r="A641"/>
      <c r="B641"/>
      <c r="C641"/>
      <c r="D641"/>
      <c r="E641"/>
      <c r="F641"/>
    </row>
    <row r="642" spans="1:6" x14ac:dyDescent="0.25">
      <c r="A642"/>
      <c r="B642"/>
      <c r="C642"/>
      <c r="D642"/>
      <c r="E642"/>
      <c r="F642"/>
    </row>
    <row r="643" spans="1:6" x14ac:dyDescent="0.25">
      <c r="A643"/>
      <c r="B643"/>
      <c r="C643"/>
      <c r="D643"/>
      <c r="E643"/>
      <c r="F643"/>
    </row>
    <row r="644" spans="1:6" x14ac:dyDescent="0.25">
      <c r="A644"/>
      <c r="B644"/>
      <c r="C644"/>
      <c r="D644"/>
      <c r="E644"/>
      <c r="F644"/>
    </row>
    <row r="645" spans="1:6" x14ac:dyDescent="0.25">
      <c r="A645"/>
      <c r="B645"/>
      <c r="C645"/>
      <c r="D645"/>
      <c r="E645"/>
      <c r="F645"/>
    </row>
    <row r="646" spans="1:6" x14ac:dyDescent="0.25">
      <c r="A646"/>
      <c r="B646"/>
      <c r="C646"/>
      <c r="D646"/>
      <c r="E646"/>
      <c r="F646"/>
    </row>
    <row r="647" spans="1:6" x14ac:dyDescent="0.25">
      <c r="A647"/>
      <c r="B647"/>
      <c r="C647"/>
      <c r="D647"/>
      <c r="E647"/>
      <c r="F647"/>
    </row>
    <row r="648" spans="1:6" x14ac:dyDescent="0.25">
      <c r="A648"/>
      <c r="B648"/>
      <c r="C648"/>
      <c r="D648"/>
      <c r="E648"/>
      <c r="F648"/>
    </row>
    <row r="649" spans="1:6" x14ac:dyDescent="0.25">
      <c r="A649"/>
      <c r="B649"/>
      <c r="C649"/>
      <c r="D649"/>
      <c r="E649"/>
      <c r="F649"/>
    </row>
    <row r="650" spans="1:6" x14ac:dyDescent="0.25">
      <c r="A650"/>
      <c r="B650"/>
      <c r="C650"/>
      <c r="D650"/>
      <c r="E650"/>
      <c r="F650"/>
    </row>
    <row r="651" spans="1:6" x14ac:dyDescent="0.25">
      <c r="A651"/>
      <c r="B651"/>
      <c r="C651"/>
      <c r="D651"/>
      <c r="E651"/>
      <c r="F651"/>
    </row>
    <row r="652" spans="1:6" x14ac:dyDescent="0.25">
      <c r="A652"/>
      <c r="B652"/>
      <c r="C652"/>
      <c r="D652"/>
      <c r="E652"/>
      <c r="F652"/>
    </row>
    <row r="653" spans="1:6" x14ac:dyDescent="0.25">
      <c r="A653"/>
      <c r="B653"/>
      <c r="C653"/>
      <c r="D653"/>
      <c r="E653"/>
      <c r="F653"/>
    </row>
    <row r="654" spans="1:6" x14ac:dyDescent="0.25">
      <c r="A654"/>
      <c r="B654"/>
      <c r="C654"/>
      <c r="D654"/>
      <c r="E654"/>
      <c r="F654"/>
    </row>
    <row r="655" spans="1:6" x14ac:dyDescent="0.25">
      <c r="A655"/>
      <c r="B655"/>
      <c r="C655"/>
      <c r="D655"/>
      <c r="E655"/>
      <c r="F655"/>
    </row>
    <row r="656" spans="1:6" x14ac:dyDescent="0.25">
      <c r="A656"/>
      <c r="B656"/>
      <c r="C656"/>
      <c r="D656"/>
      <c r="E656"/>
      <c r="F656"/>
    </row>
    <row r="657" spans="1:6" x14ac:dyDescent="0.25">
      <c r="A657"/>
      <c r="B657"/>
      <c r="C657"/>
      <c r="D657"/>
      <c r="E657"/>
      <c r="F657"/>
    </row>
    <row r="658" spans="1:6" x14ac:dyDescent="0.25">
      <c r="A658"/>
      <c r="B658"/>
      <c r="C658"/>
      <c r="D658"/>
      <c r="E658"/>
      <c r="F658"/>
    </row>
    <row r="659" spans="1:6" x14ac:dyDescent="0.25">
      <c r="A659"/>
      <c r="B659"/>
      <c r="C659"/>
      <c r="D659"/>
      <c r="E659"/>
      <c r="F659"/>
    </row>
    <row r="660" spans="1:6" x14ac:dyDescent="0.25">
      <c r="A660"/>
      <c r="B660"/>
      <c r="C660"/>
      <c r="D660"/>
      <c r="E660"/>
      <c r="F660"/>
    </row>
    <row r="661" spans="1:6" x14ac:dyDescent="0.25">
      <c r="A661"/>
      <c r="B661"/>
      <c r="C661"/>
      <c r="D661"/>
      <c r="E661"/>
      <c r="F661"/>
    </row>
    <row r="662" spans="1:6" x14ac:dyDescent="0.25">
      <c r="A662"/>
      <c r="B662"/>
      <c r="C662"/>
      <c r="D662"/>
      <c r="E662"/>
      <c r="F662"/>
    </row>
    <row r="663" spans="1:6" x14ac:dyDescent="0.25">
      <c r="A663"/>
      <c r="B663"/>
      <c r="C663"/>
      <c r="D663"/>
      <c r="E663"/>
      <c r="F663"/>
    </row>
    <row r="664" spans="1:6" x14ac:dyDescent="0.25">
      <c r="A664"/>
      <c r="B664"/>
      <c r="C664"/>
      <c r="D664"/>
      <c r="E664"/>
      <c r="F664"/>
    </row>
    <row r="665" spans="1:6" x14ac:dyDescent="0.25">
      <c r="A665"/>
      <c r="B665"/>
      <c r="C665"/>
      <c r="D665"/>
      <c r="E665"/>
      <c r="F665"/>
    </row>
    <row r="666" spans="1:6" x14ac:dyDescent="0.25">
      <c r="A666"/>
      <c r="B666"/>
      <c r="C666"/>
      <c r="D666"/>
      <c r="E666"/>
      <c r="F666"/>
    </row>
    <row r="667" spans="1:6" x14ac:dyDescent="0.25">
      <c r="A667"/>
      <c r="B667"/>
      <c r="C667"/>
      <c r="D667"/>
      <c r="E667"/>
      <c r="F667"/>
    </row>
    <row r="668" spans="1:6" x14ac:dyDescent="0.25">
      <c r="A668"/>
      <c r="B668"/>
      <c r="C668"/>
      <c r="D668"/>
      <c r="E668"/>
      <c r="F668"/>
    </row>
    <row r="669" spans="1:6" x14ac:dyDescent="0.25">
      <c r="A669"/>
      <c r="B669"/>
      <c r="C669"/>
      <c r="D669"/>
      <c r="E669"/>
      <c r="F669"/>
    </row>
    <row r="670" spans="1:6" x14ac:dyDescent="0.25">
      <c r="A670"/>
      <c r="B670"/>
      <c r="C670"/>
      <c r="D670"/>
      <c r="E670"/>
      <c r="F670"/>
    </row>
    <row r="671" spans="1:6" x14ac:dyDescent="0.25">
      <c r="A671"/>
      <c r="B671"/>
      <c r="C671"/>
      <c r="D671"/>
      <c r="E671"/>
      <c r="F671"/>
    </row>
    <row r="672" spans="1:6" x14ac:dyDescent="0.25">
      <c r="A672"/>
      <c r="B672"/>
      <c r="C672"/>
      <c r="D672"/>
      <c r="E672"/>
      <c r="F672"/>
    </row>
    <row r="673" spans="1:6" x14ac:dyDescent="0.25">
      <c r="A673"/>
      <c r="B673"/>
      <c r="C673"/>
      <c r="D673"/>
      <c r="E673"/>
      <c r="F673"/>
    </row>
    <row r="674" spans="1:6" x14ac:dyDescent="0.25">
      <c r="A674"/>
      <c r="B674"/>
      <c r="C674"/>
      <c r="D674"/>
      <c r="E674"/>
      <c r="F674"/>
    </row>
    <row r="675" spans="1:6" x14ac:dyDescent="0.25">
      <c r="A675"/>
      <c r="B675"/>
      <c r="C675"/>
      <c r="D675"/>
      <c r="E675"/>
      <c r="F675"/>
    </row>
    <row r="676" spans="1:6" x14ac:dyDescent="0.25">
      <c r="A676"/>
      <c r="B676"/>
      <c r="C676"/>
      <c r="D676"/>
      <c r="E676"/>
      <c r="F676"/>
    </row>
    <row r="677" spans="1:6" x14ac:dyDescent="0.25">
      <c r="A677"/>
      <c r="B677"/>
      <c r="C677"/>
      <c r="D677"/>
      <c r="E677"/>
      <c r="F677"/>
    </row>
    <row r="678" spans="1:6" x14ac:dyDescent="0.25">
      <c r="A678"/>
      <c r="B678"/>
      <c r="C678"/>
      <c r="D678"/>
      <c r="E678"/>
      <c r="F678"/>
    </row>
    <row r="679" spans="1:6" x14ac:dyDescent="0.25">
      <c r="A679"/>
      <c r="B679"/>
      <c r="C679"/>
      <c r="D679"/>
      <c r="E679"/>
      <c r="F679"/>
    </row>
    <row r="680" spans="1:6" x14ac:dyDescent="0.25">
      <c r="A680"/>
      <c r="B680"/>
      <c r="C680"/>
      <c r="D680"/>
      <c r="E680"/>
      <c r="F680"/>
    </row>
    <row r="681" spans="1:6" x14ac:dyDescent="0.25">
      <c r="A681"/>
      <c r="B681"/>
      <c r="C681"/>
      <c r="D681"/>
      <c r="E681"/>
      <c r="F681"/>
    </row>
    <row r="682" spans="1:6" x14ac:dyDescent="0.25">
      <c r="A682"/>
      <c r="B682"/>
      <c r="C682"/>
      <c r="D682"/>
      <c r="E682"/>
      <c r="F682"/>
    </row>
    <row r="683" spans="1:6" x14ac:dyDescent="0.25">
      <c r="A683"/>
      <c r="B683"/>
      <c r="C683"/>
      <c r="D683"/>
      <c r="E683"/>
      <c r="F683"/>
    </row>
    <row r="684" spans="1:6" x14ac:dyDescent="0.25">
      <c r="A684"/>
      <c r="B684"/>
      <c r="C684"/>
      <c r="D684"/>
      <c r="E684"/>
      <c r="F684"/>
    </row>
    <row r="685" spans="1:6" x14ac:dyDescent="0.25">
      <c r="A685"/>
      <c r="B685"/>
      <c r="C685"/>
      <c r="D685"/>
      <c r="E685"/>
      <c r="F685"/>
    </row>
    <row r="686" spans="1:6" x14ac:dyDescent="0.25">
      <c r="A686"/>
      <c r="B686"/>
      <c r="C686"/>
      <c r="D686"/>
      <c r="E686"/>
      <c r="F686"/>
    </row>
    <row r="687" spans="1:6" x14ac:dyDescent="0.25">
      <c r="A687"/>
      <c r="B687"/>
      <c r="C687"/>
      <c r="D687"/>
      <c r="E687"/>
      <c r="F687"/>
    </row>
    <row r="688" spans="1:6" x14ac:dyDescent="0.25">
      <c r="A688"/>
      <c r="B688"/>
      <c r="C688"/>
      <c r="D688"/>
      <c r="E688"/>
      <c r="F688"/>
    </row>
    <row r="689" spans="1:6" x14ac:dyDescent="0.25">
      <c r="A689"/>
      <c r="B689"/>
      <c r="C689"/>
      <c r="D689"/>
      <c r="E689"/>
      <c r="F689"/>
    </row>
    <row r="690" spans="1:6" x14ac:dyDescent="0.25">
      <c r="A690"/>
      <c r="B690"/>
      <c r="C690"/>
      <c r="D690"/>
      <c r="E690"/>
      <c r="F690"/>
    </row>
    <row r="691" spans="1:6" x14ac:dyDescent="0.25">
      <c r="A691"/>
      <c r="B691"/>
      <c r="C691"/>
      <c r="D691"/>
      <c r="E691"/>
      <c r="F691"/>
    </row>
    <row r="692" spans="1:6" x14ac:dyDescent="0.25">
      <c r="A692"/>
      <c r="B692"/>
      <c r="C692"/>
      <c r="D692"/>
      <c r="E692"/>
      <c r="F692"/>
    </row>
    <row r="693" spans="1:6" x14ac:dyDescent="0.25">
      <c r="A693"/>
      <c r="B693"/>
      <c r="C693"/>
      <c r="D693"/>
      <c r="E693"/>
      <c r="F693"/>
    </row>
    <row r="694" spans="1:6" x14ac:dyDescent="0.25">
      <c r="A694"/>
      <c r="B694"/>
      <c r="C694"/>
      <c r="D694"/>
      <c r="E694"/>
      <c r="F694"/>
    </row>
    <row r="695" spans="1:6" x14ac:dyDescent="0.25">
      <c r="A695"/>
      <c r="B695"/>
      <c r="C695"/>
      <c r="D695"/>
      <c r="E695"/>
      <c r="F695"/>
    </row>
    <row r="696" spans="1:6" x14ac:dyDescent="0.25">
      <c r="A696"/>
      <c r="B696"/>
      <c r="C696"/>
      <c r="D696"/>
      <c r="E696"/>
      <c r="F696"/>
    </row>
    <row r="697" spans="1:6" x14ac:dyDescent="0.25">
      <c r="A697"/>
      <c r="B697"/>
      <c r="C697"/>
      <c r="D697"/>
      <c r="E697"/>
      <c r="F697"/>
    </row>
    <row r="698" spans="1:6" x14ac:dyDescent="0.25">
      <c r="A698"/>
      <c r="B698"/>
      <c r="C698"/>
      <c r="D698"/>
      <c r="E698"/>
      <c r="F698"/>
    </row>
    <row r="699" spans="1:6" x14ac:dyDescent="0.25">
      <c r="A699"/>
      <c r="B699"/>
      <c r="C699"/>
      <c r="D699"/>
      <c r="E699"/>
      <c r="F699"/>
    </row>
    <row r="700" spans="1:6" x14ac:dyDescent="0.25">
      <c r="A700"/>
      <c r="B700"/>
      <c r="C700"/>
      <c r="D700"/>
      <c r="E700"/>
      <c r="F700"/>
    </row>
    <row r="701" spans="1:6" x14ac:dyDescent="0.25">
      <c r="A701"/>
      <c r="B701"/>
      <c r="C701"/>
      <c r="D701"/>
      <c r="E701"/>
      <c r="F701"/>
    </row>
    <row r="702" spans="1:6" x14ac:dyDescent="0.25">
      <c r="A702"/>
      <c r="B702"/>
      <c r="C702"/>
      <c r="D702"/>
      <c r="E702"/>
      <c r="F702"/>
    </row>
    <row r="703" spans="1:6" x14ac:dyDescent="0.25">
      <c r="A703"/>
      <c r="B703"/>
      <c r="C703"/>
      <c r="D703"/>
      <c r="E703"/>
      <c r="F703"/>
    </row>
    <row r="704" spans="1:6" x14ac:dyDescent="0.25">
      <c r="A704"/>
      <c r="B704"/>
      <c r="C704"/>
      <c r="D704"/>
      <c r="E704"/>
      <c r="F704"/>
    </row>
    <row r="705" spans="1:6" x14ac:dyDescent="0.25">
      <c r="A705"/>
      <c r="B705"/>
      <c r="C705"/>
      <c r="D705"/>
      <c r="E705"/>
      <c r="F705"/>
    </row>
    <row r="706" spans="1:6" x14ac:dyDescent="0.25">
      <c r="A706"/>
      <c r="B706"/>
      <c r="C706"/>
      <c r="D706"/>
      <c r="E706"/>
      <c r="F706"/>
    </row>
    <row r="707" spans="1:6" x14ac:dyDescent="0.25">
      <c r="A707"/>
      <c r="B707"/>
      <c r="C707"/>
      <c r="D707"/>
      <c r="E707"/>
      <c r="F707"/>
    </row>
    <row r="708" spans="1:6" x14ac:dyDescent="0.25">
      <c r="A708"/>
      <c r="B708"/>
      <c r="C708"/>
      <c r="D708"/>
      <c r="E708"/>
      <c r="F708"/>
    </row>
    <row r="709" spans="1:6" x14ac:dyDescent="0.25">
      <c r="A709"/>
      <c r="B709"/>
      <c r="C709"/>
      <c r="D709"/>
      <c r="E709"/>
      <c r="F709"/>
    </row>
    <row r="710" spans="1:6" x14ac:dyDescent="0.25">
      <c r="A710"/>
      <c r="B710"/>
      <c r="C710"/>
      <c r="D710"/>
      <c r="E710"/>
      <c r="F710"/>
    </row>
    <row r="711" spans="1:6" x14ac:dyDescent="0.25">
      <c r="A711"/>
      <c r="B711"/>
      <c r="C711"/>
      <c r="D711"/>
      <c r="E711"/>
      <c r="F711"/>
    </row>
    <row r="712" spans="1:6" x14ac:dyDescent="0.25">
      <c r="A712"/>
      <c r="B712"/>
      <c r="C712"/>
      <c r="D712"/>
      <c r="E712"/>
      <c r="F712"/>
    </row>
    <row r="713" spans="1:6" x14ac:dyDescent="0.25">
      <c r="A713"/>
      <c r="B713"/>
      <c r="C713"/>
      <c r="D713"/>
      <c r="E713"/>
      <c r="F713"/>
    </row>
    <row r="714" spans="1:6" x14ac:dyDescent="0.25">
      <c r="A714"/>
      <c r="B714"/>
      <c r="C714"/>
      <c r="D714"/>
      <c r="E714"/>
      <c r="F714"/>
    </row>
    <row r="715" spans="1:6" x14ac:dyDescent="0.25">
      <c r="A715"/>
      <c r="B715"/>
      <c r="C715"/>
      <c r="D715"/>
      <c r="E715"/>
      <c r="F715"/>
    </row>
    <row r="716" spans="1:6" x14ac:dyDescent="0.25">
      <c r="A716"/>
      <c r="B716"/>
      <c r="C716"/>
      <c r="D716"/>
      <c r="E716"/>
      <c r="F716"/>
    </row>
    <row r="717" spans="1:6" x14ac:dyDescent="0.25">
      <c r="A717"/>
      <c r="B717"/>
      <c r="C717"/>
      <c r="D717"/>
      <c r="E717"/>
      <c r="F717"/>
    </row>
    <row r="718" spans="1:6" x14ac:dyDescent="0.25">
      <c r="A718"/>
      <c r="B718"/>
      <c r="C718"/>
      <c r="D718"/>
      <c r="E718"/>
      <c r="F718"/>
    </row>
    <row r="719" spans="1:6" x14ac:dyDescent="0.25">
      <c r="A719"/>
      <c r="B719"/>
      <c r="C719"/>
      <c r="D719"/>
      <c r="E719"/>
      <c r="F719"/>
    </row>
    <row r="720" spans="1:6" x14ac:dyDescent="0.25">
      <c r="A720"/>
      <c r="B720"/>
      <c r="C720"/>
      <c r="D720"/>
      <c r="E720"/>
      <c r="F720"/>
    </row>
    <row r="721" spans="1:6" x14ac:dyDescent="0.25">
      <c r="A721"/>
      <c r="B721"/>
      <c r="C721"/>
      <c r="D721"/>
      <c r="E721"/>
      <c r="F721"/>
    </row>
    <row r="722" spans="1:6" x14ac:dyDescent="0.25">
      <c r="A722"/>
      <c r="B722"/>
      <c r="C722"/>
      <c r="D722"/>
      <c r="E722"/>
      <c r="F722"/>
    </row>
    <row r="723" spans="1:6" x14ac:dyDescent="0.25">
      <c r="A723"/>
      <c r="B723"/>
      <c r="C723"/>
      <c r="D723"/>
      <c r="E723"/>
      <c r="F723"/>
    </row>
    <row r="724" spans="1:6" x14ac:dyDescent="0.25">
      <c r="A724"/>
      <c r="B724"/>
      <c r="C724"/>
      <c r="D724"/>
      <c r="E724"/>
      <c r="F724"/>
    </row>
    <row r="725" spans="1:6" x14ac:dyDescent="0.25">
      <c r="A725"/>
      <c r="B725"/>
      <c r="C725"/>
      <c r="D725"/>
      <c r="E725"/>
      <c r="F725"/>
    </row>
    <row r="726" spans="1:6" x14ac:dyDescent="0.25">
      <c r="A726"/>
      <c r="B726"/>
      <c r="C726"/>
      <c r="D726"/>
      <c r="E726"/>
      <c r="F726"/>
    </row>
    <row r="727" spans="1:6" x14ac:dyDescent="0.25">
      <c r="A727"/>
      <c r="B727"/>
      <c r="C727"/>
      <c r="D727"/>
      <c r="E727"/>
      <c r="F727"/>
    </row>
    <row r="728" spans="1:6" x14ac:dyDescent="0.25">
      <c r="A728"/>
      <c r="B728"/>
      <c r="C728"/>
      <c r="D728"/>
      <c r="E728"/>
      <c r="F728"/>
    </row>
    <row r="729" spans="1:6" x14ac:dyDescent="0.25">
      <c r="A729"/>
      <c r="B729"/>
      <c r="C729"/>
      <c r="D729"/>
      <c r="E729"/>
      <c r="F729"/>
    </row>
    <row r="730" spans="1:6" x14ac:dyDescent="0.25">
      <c r="A730"/>
      <c r="B730"/>
      <c r="C730"/>
      <c r="D730"/>
      <c r="E730"/>
      <c r="F730"/>
    </row>
    <row r="731" spans="1:6" x14ac:dyDescent="0.25">
      <c r="A731"/>
      <c r="B731"/>
      <c r="C731"/>
      <c r="D731"/>
      <c r="E731"/>
      <c r="F731"/>
    </row>
    <row r="732" spans="1:6" x14ac:dyDescent="0.25">
      <c r="A732"/>
      <c r="B732"/>
      <c r="C732"/>
      <c r="D732"/>
      <c r="E732"/>
      <c r="F732"/>
    </row>
    <row r="733" spans="1:6" x14ac:dyDescent="0.25">
      <c r="A733"/>
      <c r="B733"/>
      <c r="C733"/>
      <c r="D733"/>
      <c r="E733"/>
      <c r="F733"/>
    </row>
    <row r="734" spans="1:6" x14ac:dyDescent="0.25">
      <c r="A734"/>
      <c r="B734"/>
      <c r="C734"/>
      <c r="D734"/>
      <c r="E734"/>
      <c r="F734"/>
    </row>
    <row r="735" spans="1:6" x14ac:dyDescent="0.25">
      <c r="A735"/>
      <c r="B735"/>
      <c r="C735"/>
      <c r="D735"/>
      <c r="E735"/>
      <c r="F735"/>
    </row>
    <row r="736" spans="1:6" x14ac:dyDescent="0.25">
      <c r="A736"/>
      <c r="B736"/>
      <c r="C736"/>
      <c r="D736"/>
      <c r="E736"/>
      <c r="F736"/>
    </row>
    <row r="737" spans="1:6" x14ac:dyDescent="0.25">
      <c r="A737"/>
      <c r="B737"/>
      <c r="C737"/>
      <c r="D737"/>
      <c r="E737"/>
      <c r="F737"/>
    </row>
    <row r="738" spans="1:6" x14ac:dyDescent="0.25">
      <c r="A738"/>
      <c r="B738"/>
      <c r="C738"/>
      <c r="D738"/>
      <c r="E738"/>
      <c r="F738"/>
    </row>
    <row r="739" spans="1:6" x14ac:dyDescent="0.25">
      <c r="A739"/>
      <c r="B739"/>
      <c r="C739"/>
      <c r="D739"/>
      <c r="E739"/>
      <c r="F739"/>
    </row>
    <row r="740" spans="1:6" x14ac:dyDescent="0.25">
      <c r="A740"/>
      <c r="B740"/>
      <c r="C740"/>
      <c r="D740"/>
      <c r="E740"/>
      <c r="F740"/>
    </row>
    <row r="741" spans="1:6" x14ac:dyDescent="0.25">
      <c r="A741"/>
      <c r="B741"/>
      <c r="C741"/>
      <c r="D741"/>
      <c r="E741"/>
      <c r="F741"/>
    </row>
    <row r="742" spans="1:6" x14ac:dyDescent="0.25">
      <c r="A742"/>
      <c r="B742"/>
      <c r="C742"/>
      <c r="D742"/>
      <c r="E742"/>
      <c r="F742"/>
    </row>
    <row r="743" spans="1:6" x14ac:dyDescent="0.25">
      <c r="A743"/>
      <c r="B743"/>
      <c r="C743"/>
      <c r="D743"/>
      <c r="E743"/>
      <c r="F743"/>
    </row>
    <row r="744" spans="1:6" x14ac:dyDescent="0.25">
      <c r="A744"/>
      <c r="B744"/>
      <c r="C744"/>
      <c r="D744"/>
      <c r="E744"/>
      <c r="F744"/>
    </row>
    <row r="745" spans="1:6" x14ac:dyDescent="0.25">
      <c r="A745"/>
      <c r="B745"/>
      <c r="C745"/>
      <c r="D745"/>
      <c r="E745"/>
      <c r="F745"/>
    </row>
    <row r="746" spans="1:6" x14ac:dyDescent="0.25">
      <c r="A746"/>
      <c r="B746"/>
      <c r="C746"/>
      <c r="D746"/>
      <c r="E746"/>
      <c r="F746"/>
    </row>
    <row r="747" spans="1:6" x14ac:dyDescent="0.25">
      <c r="A747"/>
      <c r="B747"/>
      <c r="C747"/>
      <c r="D747"/>
      <c r="E747"/>
      <c r="F747"/>
    </row>
    <row r="748" spans="1:6" x14ac:dyDescent="0.25">
      <c r="A748"/>
      <c r="B748"/>
      <c r="C748"/>
      <c r="D748"/>
      <c r="E748"/>
      <c r="F748"/>
    </row>
    <row r="749" spans="1:6" x14ac:dyDescent="0.25">
      <c r="A749"/>
      <c r="B749"/>
      <c r="C749"/>
      <c r="D749"/>
      <c r="E749"/>
      <c r="F749"/>
    </row>
    <row r="750" spans="1:6" x14ac:dyDescent="0.25">
      <c r="A750"/>
      <c r="B750"/>
      <c r="C750"/>
      <c r="D750"/>
      <c r="E750"/>
      <c r="F750"/>
    </row>
    <row r="751" spans="1:6" x14ac:dyDescent="0.25">
      <c r="A751"/>
      <c r="B751"/>
      <c r="C751"/>
      <c r="D751"/>
      <c r="E751"/>
      <c r="F751"/>
    </row>
    <row r="752" spans="1:6" x14ac:dyDescent="0.25">
      <c r="A752"/>
      <c r="B752"/>
      <c r="C752"/>
      <c r="D752"/>
      <c r="E752"/>
      <c r="F752"/>
    </row>
    <row r="753" spans="1:6" x14ac:dyDescent="0.25">
      <c r="A753"/>
      <c r="B753"/>
      <c r="C753"/>
      <c r="D753"/>
      <c r="E753"/>
      <c r="F753"/>
    </row>
    <row r="754" spans="1:6" x14ac:dyDescent="0.25">
      <c r="A754"/>
      <c r="B754"/>
      <c r="C754"/>
      <c r="D754"/>
      <c r="E754"/>
      <c r="F754"/>
    </row>
    <row r="755" spans="1:6" x14ac:dyDescent="0.25">
      <c r="A755"/>
      <c r="B755"/>
      <c r="C755"/>
      <c r="D755"/>
      <c r="E755"/>
      <c r="F755"/>
    </row>
    <row r="756" spans="1:6" x14ac:dyDescent="0.25">
      <c r="A756"/>
      <c r="B756"/>
      <c r="C756"/>
      <c r="D756"/>
      <c r="E756"/>
      <c r="F756"/>
    </row>
    <row r="757" spans="1:6" x14ac:dyDescent="0.25">
      <c r="A757"/>
      <c r="B757"/>
      <c r="C757"/>
      <c r="D757"/>
      <c r="E757"/>
      <c r="F757"/>
    </row>
    <row r="758" spans="1:6" x14ac:dyDescent="0.25">
      <c r="A758"/>
      <c r="B758"/>
      <c r="C758"/>
      <c r="D758"/>
      <c r="E758"/>
      <c r="F758"/>
    </row>
    <row r="759" spans="1:6" x14ac:dyDescent="0.25">
      <c r="A759"/>
      <c r="B759"/>
      <c r="C759"/>
      <c r="D759"/>
      <c r="E759"/>
      <c r="F759"/>
    </row>
    <row r="760" spans="1:6" x14ac:dyDescent="0.25">
      <c r="A760"/>
      <c r="B760"/>
      <c r="C760"/>
      <c r="D760"/>
      <c r="E760"/>
      <c r="F760"/>
    </row>
    <row r="761" spans="1:6" x14ac:dyDescent="0.25">
      <c r="A761"/>
      <c r="B761"/>
      <c r="C761"/>
      <c r="D761"/>
      <c r="E761"/>
      <c r="F761"/>
    </row>
    <row r="762" spans="1:6" x14ac:dyDescent="0.25">
      <c r="A762"/>
      <c r="B762"/>
      <c r="C762"/>
      <c r="D762"/>
      <c r="E762"/>
      <c r="F762"/>
    </row>
    <row r="763" spans="1:6" x14ac:dyDescent="0.25">
      <c r="A763"/>
      <c r="B763"/>
      <c r="C763"/>
      <c r="D763"/>
      <c r="E763"/>
      <c r="F763"/>
    </row>
    <row r="764" spans="1:6" x14ac:dyDescent="0.25">
      <c r="A764"/>
      <c r="B764"/>
      <c r="C764"/>
      <c r="D764"/>
      <c r="E764"/>
      <c r="F764"/>
    </row>
    <row r="765" spans="1:6" x14ac:dyDescent="0.25">
      <c r="A765"/>
      <c r="B765"/>
      <c r="C765"/>
      <c r="D765"/>
      <c r="E765"/>
      <c r="F765"/>
    </row>
    <row r="766" spans="1:6" x14ac:dyDescent="0.25">
      <c r="A766"/>
      <c r="B766"/>
      <c r="C766"/>
      <c r="D766"/>
      <c r="E766"/>
      <c r="F766"/>
    </row>
    <row r="767" spans="1:6" x14ac:dyDescent="0.25">
      <c r="A767"/>
      <c r="B767"/>
      <c r="C767"/>
      <c r="D767"/>
      <c r="E767"/>
      <c r="F767"/>
    </row>
    <row r="768" spans="1:6" x14ac:dyDescent="0.25">
      <c r="A768"/>
      <c r="B768"/>
      <c r="C768"/>
      <c r="D768"/>
      <c r="E768"/>
      <c r="F768"/>
    </row>
    <row r="769" spans="1:6" x14ac:dyDescent="0.25">
      <c r="A769"/>
      <c r="B769"/>
      <c r="C769"/>
      <c r="D769"/>
      <c r="E769"/>
      <c r="F769"/>
    </row>
    <row r="770" spans="1:6" x14ac:dyDescent="0.25">
      <c r="A770"/>
      <c r="B770"/>
      <c r="C770"/>
      <c r="D770"/>
      <c r="E770"/>
      <c r="F770"/>
    </row>
    <row r="771" spans="1:6" x14ac:dyDescent="0.25">
      <c r="A771"/>
      <c r="B771"/>
      <c r="C771"/>
      <c r="D771"/>
      <c r="E771"/>
      <c r="F771"/>
    </row>
    <row r="772" spans="1:6" x14ac:dyDescent="0.25">
      <c r="A772"/>
      <c r="B772"/>
      <c r="C772"/>
      <c r="D772"/>
      <c r="E772"/>
      <c r="F772"/>
    </row>
    <row r="773" spans="1:6" x14ac:dyDescent="0.25">
      <c r="A773"/>
      <c r="B773"/>
      <c r="C773"/>
      <c r="D773"/>
      <c r="E773"/>
      <c r="F773"/>
    </row>
    <row r="774" spans="1:6" x14ac:dyDescent="0.25">
      <c r="A774"/>
      <c r="B774"/>
      <c r="C774"/>
      <c r="D774"/>
      <c r="E774"/>
      <c r="F774"/>
    </row>
    <row r="775" spans="1:6" x14ac:dyDescent="0.25">
      <c r="A775"/>
      <c r="B775"/>
      <c r="C775"/>
      <c r="D775"/>
      <c r="E775"/>
      <c r="F775"/>
    </row>
    <row r="776" spans="1:6" x14ac:dyDescent="0.25">
      <c r="A776"/>
      <c r="B776"/>
      <c r="C776"/>
      <c r="D776"/>
      <c r="E776"/>
      <c r="F776"/>
    </row>
    <row r="777" spans="1:6" x14ac:dyDescent="0.25">
      <c r="A777"/>
      <c r="B777"/>
      <c r="C777"/>
      <c r="D777"/>
      <c r="E777"/>
      <c r="F777"/>
    </row>
    <row r="778" spans="1:6" x14ac:dyDescent="0.25">
      <c r="A778"/>
      <c r="B778"/>
      <c r="C778"/>
      <c r="D778"/>
      <c r="E778"/>
      <c r="F778"/>
    </row>
    <row r="779" spans="1:6" x14ac:dyDescent="0.25">
      <c r="A779"/>
      <c r="B779"/>
      <c r="C779"/>
      <c r="D779"/>
      <c r="E779"/>
      <c r="F779"/>
    </row>
    <row r="780" spans="1:6" x14ac:dyDescent="0.25">
      <c r="A780"/>
      <c r="B780"/>
      <c r="C780"/>
      <c r="D780"/>
      <c r="E780"/>
      <c r="F780"/>
    </row>
    <row r="781" spans="1:6" x14ac:dyDescent="0.25">
      <c r="A781"/>
      <c r="B781"/>
      <c r="C781"/>
      <c r="D781"/>
      <c r="E781"/>
      <c r="F781"/>
    </row>
    <row r="782" spans="1:6" x14ac:dyDescent="0.25">
      <c r="A782"/>
      <c r="B782"/>
      <c r="C782"/>
      <c r="D782"/>
      <c r="E782"/>
      <c r="F782"/>
    </row>
    <row r="783" spans="1:6" x14ac:dyDescent="0.25">
      <c r="A783"/>
      <c r="B783"/>
      <c r="C783"/>
      <c r="D783"/>
      <c r="E783"/>
      <c r="F783"/>
    </row>
    <row r="784" spans="1:6" x14ac:dyDescent="0.25">
      <c r="A784"/>
      <c r="B784"/>
      <c r="C784"/>
      <c r="D784"/>
      <c r="E784"/>
      <c r="F784"/>
    </row>
    <row r="785" spans="1:6" x14ac:dyDescent="0.25">
      <c r="A785"/>
      <c r="B785"/>
      <c r="C785"/>
      <c r="D785"/>
      <c r="E785"/>
      <c r="F785"/>
    </row>
    <row r="786" spans="1:6" x14ac:dyDescent="0.25">
      <c r="A786"/>
      <c r="B786"/>
      <c r="C786"/>
      <c r="D786"/>
      <c r="E786"/>
      <c r="F786"/>
    </row>
    <row r="787" spans="1:6" x14ac:dyDescent="0.25">
      <c r="A787"/>
      <c r="B787"/>
      <c r="C787"/>
      <c r="D787"/>
      <c r="E787"/>
      <c r="F787"/>
    </row>
    <row r="788" spans="1:6" x14ac:dyDescent="0.25">
      <c r="A788"/>
      <c r="B788"/>
      <c r="C788"/>
      <c r="D788"/>
      <c r="E788"/>
      <c r="F788"/>
    </row>
    <row r="789" spans="1:6" x14ac:dyDescent="0.25">
      <c r="A789"/>
      <c r="B789"/>
      <c r="C789"/>
      <c r="D789"/>
      <c r="E789"/>
      <c r="F789"/>
    </row>
    <row r="790" spans="1:6" x14ac:dyDescent="0.25">
      <c r="A790"/>
      <c r="B790"/>
      <c r="C790"/>
      <c r="D790"/>
      <c r="E790"/>
      <c r="F790"/>
    </row>
    <row r="791" spans="1:6" x14ac:dyDescent="0.25">
      <c r="A791"/>
      <c r="B791"/>
      <c r="C791"/>
      <c r="D791"/>
      <c r="E791"/>
      <c r="F791"/>
    </row>
    <row r="792" spans="1:6" x14ac:dyDescent="0.25">
      <c r="A792"/>
      <c r="B792"/>
      <c r="C792"/>
      <c r="D792"/>
      <c r="E792"/>
      <c r="F792"/>
    </row>
    <row r="793" spans="1:6" x14ac:dyDescent="0.25">
      <c r="A793"/>
      <c r="B793"/>
      <c r="C793"/>
      <c r="D793"/>
      <c r="E793"/>
      <c r="F793"/>
    </row>
    <row r="794" spans="1:6" x14ac:dyDescent="0.25">
      <c r="A794"/>
      <c r="B794"/>
      <c r="C794"/>
      <c r="D794"/>
      <c r="E794"/>
      <c r="F794"/>
    </row>
    <row r="795" spans="1:6" x14ac:dyDescent="0.25">
      <c r="A795"/>
      <c r="B795"/>
      <c r="C795"/>
      <c r="D795"/>
      <c r="E795"/>
      <c r="F795"/>
    </row>
    <row r="796" spans="1:6" x14ac:dyDescent="0.25">
      <c r="A796"/>
      <c r="B796"/>
      <c r="C796"/>
      <c r="D796"/>
      <c r="E796"/>
      <c r="F796"/>
    </row>
    <row r="797" spans="1:6" x14ac:dyDescent="0.25">
      <c r="A797"/>
      <c r="B797"/>
      <c r="C797"/>
      <c r="D797"/>
      <c r="E797"/>
      <c r="F797"/>
    </row>
    <row r="798" spans="1:6" x14ac:dyDescent="0.25">
      <c r="A798"/>
      <c r="B798"/>
      <c r="C798"/>
      <c r="D798"/>
      <c r="E798"/>
      <c r="F798"/>
    </row>
    <row r="799" spans="1:6" x14ac:dyDescent="0.25">
      <c r="A799"/>
      <c r="B799"/>
      <c r="C799"/>
      <c r="D799"/>
      <c r="E799"/>
      <c r="F799"/>
    </row>
    <row r="800" spans="1:6" x14ac:dyDescent="0.25">
      <c r="A800"/>
      <c r="B800"/>
      <c r="C800"/>
      <c r="D800"/>
      <c r="E800"/>
      <c r="F800"/>
    </row>
    <row r="801" spans="1:6" x14ac:dyDescent="0.25">
      <c r="A801"/>
      <c r="B801"/>
      <c r="C801"/>
      <c r="D801"/>
      <c r="E801"/>
      <c r="F801"/>
    </row>
    <row r="802" spans="1:6" x14ac:dyDescent="0.25">
      <c r="A802"/>
      <c r="B802"/>
      <c r="C802"/>
      <c r="D802"/>
      <c r="E802"/>
      <c r="F802"/>
    </row>
    <row r="803" spans="1:6" x14ac:dyDescent="0.25">
      <c r="A803"/>
      <c r="B803"/>
      <c r="C803"/>
      <c r="D803"/>
      <c r="E803"/>
      <c r="F803"/>
    </row>
    <row r="804" spans="1:6" x14ac:dyDescent="0.25">
      <c r="A804"/>
      <c r="B804"/>
      <c r="C804"/>
      <c r="D804"/>
      <c r="E804"/>
      <c r="F804"/>
    </row>
    <row r="805" spans="1:6" x14ac:dyDescent="0.25">
      <c r="A805"/>
      <c r="B805"/>
      <c r="C805"/>
      <c r="D805"/>
      <c r="E805"/>
      <c r="F805"/>
    </row>
    <row r="806" spans="1:6" x14ac:dyDescent="0.25">
      <c r="A806"/>
      <c r="B806"/>
      <c r="C806"/>
      <c r="D806"/>
      <c r="E806"/>
      <c r="F806"/>
    </row>
    <row r="807" spans="1:6" x14ac:dyDescent="0.25">
      <c r="A807"/>
      <c r="B807"/>
      <c r="C807"/>
      <c r="D807"/>
      <c r="E807"/>
      <c r="F807"/>
    </row>
    <row r="808" spans="1:6" x14ac:dyDescent="0.25">
      <c r="A808"/>
      <c r="B808"/>
      <c r="C808"/>
      <c r="D808"/>
      <c r="E808"/>
      <c r="F808"/>
    </row>
    <row r="809" spans="1:6" x14ac:dyDescent="0.25">
      <c r="A809"/>
      <c r="B809"/>
      <c r="C809"/>
      <c r="D809"/>
      <c r="E809"/>
      <c r="F809"/>
    </row>
    <row r="810" spans="1:6" x14ac:dyDescent="0.25">
      <c r="A810"/>
      <c r="B810"/>
      <c r="C810"/>
      <c r="D810"/>
      <c r="E810"/>
      <c r="F810"/>
    </row>
    <row r="811" spans="1:6" x14ac:dyDescent="0.25">
      <c r="A811"/>
      <c r="B811"/>
      <c r="C811"/>
      <c r="D811"/>
      <c r="E811"/>
      <c r="F811"/>
    </row>
    <row r="812" spans="1:6" x14ac:dyDescent="0.25">
      <c r="A812"/>
      <c r="B812"/>
      <c r="C812"/>
      <c r="D812"/>
      <c r="E812"/>
      <c r="F812"/>
    </row>
    <row r="813" spans="1:6" x14ac:dyDescent="0.25">
      <c r="A813"/>
      <c r="B813"/>
      <c r="C813"/>
      <c r="D813"/>
      <c r="E813"/>
      <c r="F813"/>
    </row>
    <row r="814" spans="1:6" x14ac:dyDescent="0.25">
      <c r="A814"/>
      <c r="B814"/>
      <c r="C814"/>
      <c r="D814"/>
      <c r="E814"/>
      <c r="F814"/>
    </row>
    <row r="815" spans="1:6" x14ac:dyDescent="0.25">
      <c r="A815"/>
      <c r="B815"/>
      <c r="C815"/>
      <c r="D815"/>
      <c r="E815"/>
      <c r="F815"/>
    </row>
    <row r="816" spans="1:6" x14ac:dyDescent="0.25">
      <c r="A816"/>
      <c r="B816"/>
      <c r="C816"/>
      <c r="D816"/>
      <c r="E816"/>
      <c r="F816"/>
    </row>
    <row r="817" spans="1:6" x14ac:dyDescent="0.25">
      <c r="A817"/>
      <c r="B817"/>
      <c r="C817"/>
      <c r="D817"/>
      <c r="E817"/>
      <c r="F817"/>
    </row>
    <row r="818" spans="1:6" x14ac:dyDescent="0.25">
      <c r="A818"/>
      <c r="B818"/>
      <c r="C818"/>
      <c r="D818"/>
      <c r="E818"/>
      <c r="F818"/>
    </row>
    <row r="819" spans="1:6" x14ac:dyDescent="0.25">
      <c r="A819"/>
      <c r="B819"/>
      <c r="C819"/>
      <c r="D819"/>
      <c r="E819"/>
      <c r="F819"/>
    </row>
    <row r="820" spans="1:6" x14ac:dyDescent="0.25">
      <c r="A820"/>
      <c r="B820"/>
      <c r="C820"/>
      <c r="D820"/>
      <c r="E820"/>
      <c r="F820"/>
    </row>
    <row r="821" spans="1:6" x14ac:dyDescent="0.25">
      <c r="A821"/>
      <c r="B821"/>
      <c r="C821"/>
      <c r="D821"/>
      <c r="E821"/>
      <c r="F821"/>
    </row>
    <row r="822" spans="1:6" x14ac:dyDescent="0.25">
      <c r="A822"/>
      <c r="B822"/>
      <c r="C822"/>
      <c r="D822"/>
      <c r="E822"/>
      <c r="F822"/>
    </row>
    <row r="823" spans="1:6" x14ac:dyDescent="0.25">
      <c r="A823"/>
      <c r="B823"/>
      <c r="C823"/>
      <c r="D823"/>
      <c r="E823"/>
      <c r="F823"/>
    </row>
    <row r="824" spans="1:6" x14ac:dyDescent="0.25">
      <c r="A824"/>
      <c r="B824"/>
      <c r="C824"/>
      <c r="D824"/>
      <c r="E824"/>
      <c r="F824"/>
    </row>
    <row r="825" spans="1:6" x14ac:dyDescent="0.25">
      <c r="A825"/>
      <c r="B825"/>
      <c r="C825"/>
      <c r="D825"/>
      <c r="E825"/>
      <c r="F825"/>
    </row>
    <row r="826" spans="1:6" x14ac:dyDescent="0.25">
      <c r="A826"/>
      <c r="B826"/>
      <c r="C826"/>
      <c r="D826"/>
      <c r="E826"/>
      <c r="F826"/>
    </row>
    <row r="827" spans="1:6" x14ac:dyDescent="0.25">
      <c r="A827"/>
      <c r="B827"/>
      <c r="C827"/>
      <c r="D827"/>
      <c r="E827"/>
      <c r="F827"/>
    </row>
    <row r="828" spans="1:6" x14ac:dyDescent="0.25">
      <c r="A828"/>
      <c r="B828"/>
      <c r="C828"/>
      <c r="D828"/>
      <c r="E828"/>
      <c r="F828"/>
    </row>
    <row r="829" spans="1:6" x14ac:dyDescent="0.25">
      <c r="A829"/>
      <c r="B829"/>
      <c r="C829"/>
      <c r="D829"/>
      <c r="E829"/>
      <c r="F829"/>
    </row>
    <row r="830" spans="1:6" x14ac:dyDescent="0.25">
      <c r="A830"/>
      <c r="B830"/>
      <c r="C830"/>
      <c r="D830"/>
      <c r="E830"/>
      <c r="F830"/>
    </row>
    <row r="831" spans="1:6" x14ac:dyDescent="0.25">
      <c r="A831"/>
      <c r="B831"/>
      <c r="C831"/>
      <c r="D831"/>
      <c r="E831"/>
      <c r="F831"/>
    </row>
    <row r="832" spans="1:6" x14ac:dyDescent="0.25">
      <c r="A832"/>
      <c r="B832"/>
      <c r="C832"/>
      <c r="D832"/>
      <c r="E832"/>
      <c r="F832"/>
    </row>
    <row r="833" spans="1:6" x14ac:dyDescent="0.25">
      <c r="A833"/>
      <c r="B833"/>
      <c r="C833"/>
      <c r="D833"/>
      <c r="E833"/>
      <c r="F833"/>
    </row>
    <row r="834" spans="1:6" x14ac:dyDescent="0.25">
      <c r="A834"/>
      <c r="B834"/>
      <c r="C834"/>
      <c r="D834"/>
      <c r="E834"/>
      <c r="F834"/>
    </row>
    <row r="835" spans="1:6" x14ac:dyDescent="0.25">
      <c r="A835"/>
      <c r="B835"/>
      <c r="C835"/>
      <c r="D835"/>
      <c r="E835"/>
      <c r="F835"/>
    </row>
    <row r="836" spans="1:6" x14ac:dyDescent="0.25">
      <c r="A836"/>
      <c r="B836"/>
      <c r="C836"/>
      <c r="D836"/>
      <c r="E836"/>
      <c r="F836"/>
    </row>
    <row r="837" spans="1:6" x14ac:dyDescent="0.25">
      <c r="A837"/>
      <c r="B837"/>
      <c r="C837"/>
      <c r="D837"/>
      <c r="E837"/>
      <c r="F837"/>
    </row>
    <row r="838" spans="1:6" x14ac:dyDescent="0.25">
      <c r="A838"/>
      <c r="B838"/>
      <c r="C838"/>
      <c r="D838"/>
      <c r="E838"/>
      <c r="F838"/>
    </row>
    <row r="839" spans="1:6" x14ac:dyDescent="0.25">
      <c r="A839"/>
      <c r="B839"/>
      <c r="C839"/>
      <c r="D839"/>
      <c r="E839"/>
      <c r="F839"/>
    </row>
    <row r="840" spans="1:6" x14ac:dyDescent="0.25">
      <c r="A840"/>
      <c r="B840"/>
      <c r="C840"/>
      <c r="D840"/>
      <c r="E840"/>
      <c r="F840"/>
    </row>
    <row r="841" spans="1:6" x14ac:dyDescent="0.25">
      <c r="A841"/>
      <c r="B841"/>
      <c r="C841"/>
      <c r="D841"/>
      <c r="E841"/>
      <c r="F841"/>
    </row>
    <row r="842" spans="1:6" x14ac:dyDescent="0.25">
      <c r="A842"/>
      <c r="B842"/>
      <c r="C842"/>
      <c r="D842"/>
      <c r="E842"/>
      <c r="F842"/>
    </row>
    <row r="843" spans="1:6" x14ac:dyDescent="0.25">
      <c r="A843"/>
      <c r="B843"/>
      <c r="C843"/>
      <c r="D843"/>
      <c r="E843"/>
      <c r="F843"/>
    </row>
    <row r="844" spans="1:6" x14ac:dyDescent="0.25">
      <c r="A844"/>
      <c r="B844"/>
      <c r="C844"/>
      <c r="D844"/>
      <c r="E844"/>
      <c r="F844"/>
    </row>
    <row r="845" spans="1:6" x14ac:dyDescent="0.25">
      <c r="A845"/>
      <c r="B845"/>
      <c r="C845"/>
      <c r="D845"/>
      <c r="E845"/>
      <c r="F845"/>
    </row>
    <row r="846" spans="1:6" x14ac:dyDescent="0.25">
      <c r="A846"/>
      <c r="B846"/>
      <c r="C846"/>
      <c r="D846"/>
      <c r="E846"/>
      <c r="F846"/>
    </row>
    <row r="847" spans="1:6" x14ac:dyDescent="0.25">
      <c r="A847"/>
      <c r="B847"/>
      <c r="C847"/>
      <c r="D847"/>
      <c r="E847"/>
      <c r="F847"/>
    </row>
    <row r="848" spans="1:6" x14ac:dyDescent="0.25">
      <c r="A848"/>
      <c r="B848"/>
      <c r="C848"/>
      <c r="D848"/>
      <c r="E848"/>
      <c r="F848"/>
    </row>
    <row r="849" spans="1:7" x14ac:dyDescent="0.25">
      <c r="A849"/>
      <c r="B849"/>
      <c r="C849"/>
      <c r="D849"/>
      <c r="E849"/>
      <c r="F849"/>
    </row>
    <row r="850" spans="1:7" x14ac:dyDescent="0.25">
      <c r="A850"/>
      <c r="B850"/>
      <c r="C850"/>
      <c r="D850"/>
      <c r="E850"/>
      <c r="F850"/>
    </row>
    <row r="851" spans="1:7" x14ac:dyDescent="0.25">
      <c r="A851"/>
      <c r="B851"/>
      <c r="C851"/>
      <c r="D851"/>
      <c r="E851"/>
      <c r="F851"/>
    </row>
    <row r="852" spans="1:7" x14ac:dyDescent="0.25">
      <c r="A852"/>
      <c r="B852"/>
      <c r="C852"/>
      <c r="D852"/>
      <c r="E852"/>
      <c r="F852"/>
    </row>
    <row r="853" spans="1:7" x14ac:dyDescent="0.25">
      <c r="A853"/>
      <c r="B853"/>
      <c r="C853"/>
      <c r="D853"/>
      <c r="E853"/>
      <c r="F853"/>
    </row>
    <row r="854" spans="1:7" x14ac:dyDescent="0.25">
      <c r="A854"/>
      <c r="B854"/>
      <c r="C854"/>
      <c r="D854"/>
      <c r="E854"/>
      <c r="F854"/>
    </row>
    <row r="855" spans="1:7" x14ac:dyDescent="0.25">
      <c r="A855" s="18"/>
      <c r="B855" s="19"/>
      <c r="C855" s="20"/>
      <c r="D855" s="21"/>
      <c r="E855" s="11"/>
      <c r="F855" s="22"/>
    </row>
    <row r="856" spans="1:7" x14ac:dyDescent="0.25">
      <c r="A856" s="18"/>
      <c r="B856" s="19"/>
      <c r="C856" s="20"/>
      <c r="D856" s="21"/>
      <c r="E856" s="11"/>
      <c r="F856" s="22"/>
    </row>
    <row r="857" spans="1:7" x14ac:dyDescent="0.25">
      <c r="A857" s="18"/>
      <c r="B857" s="19"/>
      <c r="C857" s="20"/>
      <c r="D857" s="21"/>
      <c r="E857" s="11"/>
      <c r="F857" s="22"/>
    </row>
    <row r="858" spans="1:7" x14ac:dyDescent="0.25">
      <c r="A858" s="18"/>
      <c r="B858" s="19"/>
      <c r="C858" s="20"/>
      <c r="D858" s="21"/>
      <c r="E858" s="11"/>
      <c r="F858" s="22"/>
    </row>
    <row r="859" spans="1:7" x14ac:dyDescent="0.25">
      <c r="A859" s="18"/>
      <c r="B859" s="19"/>
      <c r="C859" s="20"/>
      <c r="D859" s="21"/>
      <c r="E859" s="11"/>
      <c r="F859" s="22"/>
    </row>
    <row r="860" spans="1:7" x14ac:dyDescent="0.25">
      <c r="A860" s="18"/>
      <c r="B860" s="19"/>
      <c r="C860" s="20"/>
      <c r="D860" s="21"/>
      <c r="E860" s="11"/>
      <c r="F860" s="22"/>
    </row>
    <row r="861" spans="1:7" x14ac:dyDescent="0.25">
      <c r="A861" s="18"/>
      <c r="B861" s="19"/>
      <c r="C861" s="20"/>
      <c r="D861" s="21"/>
      <c r="E861" s="11"/>
      <c r="F861" s="22"/>
    </row>
    <row r="862" spans="1:7" x14ac:dyDescent="0.25">
      <c r="A862" s="18"/>
      <c r="B862" s="19"/>
      <c r="C862" s="20"/>
      <c r="D862" s="21"/>
      <c r="E862" s="11"/>
      <c r="F862" s="22"/>
    </row>
    <row r="863" spans="1:7" x14ac:dyDescent="0.25">
      <c r="A863" s="18"/>
      <c r="B863" s="19"/>
      <c r="C863" s="20"/>
      <c r="D863" s="21"/>
      <c r="E863" s="11"/>
      <c r="F863" s="22"/>
    </row>
    <row r="864" spans="1:7" x14ac:dyDescent="0.25">
      <c r="A864" s="18"/>
      <c r="B864" s="19"/>
      <c r="C864" s="20"/>
      <c r="D864" s="21"/>
      <c r="E864" s="11"/>
      <c r="F864" s="22"/>
      <c r="G864" s="10"/>
    </row>
    <row r="865" spans="1:7" x14ac:dyDescent="0.25">
      <c r="A865" s="18"/>
      <c r="B865" s="19"/>
      <c r="C865" s="20"/>
      <c r="D865" s="21"/>
      <c r="E865" s="11"/>
      <c r="F865" s="22"/>
      <c r="G865" s="10"/>
    </row>
    <row r="866" spans="1:7" x14ac:dyDescent="0.25">
      <c r="A866" s="18"/>
      <c r="B866" s="19"/>
      <c r="C866" s="20"/>
      <c r="D866" s="21"/>
      <c r="E866" s="11"/>
      <c r="F866" s="22"/>
      <c r="G866" s="10"/>
    </row>
    <row r="867" spans="1:7" x14ac:dyDescent="0.25">
      <c r="A867" s="18"/>
      <c r="B867" s="19"/>
      <c r="C867" s="20"/>
      <c r="D867" s="21"/>
      <c r="E867" s="11"/>
      <c r="F867" s="22"/>
      <c r="G867" s="10"/>
    </row>
    <row r="868" spans="1:7" x14ac:dyDescent="0.25">
      <c r="A868" s="18"/>
      <c r="B868" s="19"/>
      <c r="C868" s="20"/>
      <c r="D868" s="21"/>
      <c r="E868" s="11"/>
      <c r="F868" s="22"/>
      <c r="G868" s="10"/>
    </row>
    <row r="869" spans="1:7" x14ac:dyDescent="0.25">
      <c r="A869" s="18"/>
      <c r="B869" s="19"/>
      <c r="C869" s="20"/>
      <c r="D869" s="21"/>
      <c r="E869" s="11"/>
      <c r="F869" s="22"/>
      <c r="G869" s="10"/>
    </row>
    <row r="870" spans="1:7" x14ac:dyDescent="0.25">
      <c r="A870" s="18"/>
      <c r="B870" s="19"/>
      <c r="C870" s="20"/>
      <c r="D870" s="21"/>
      <c r="E870" s="11"/>
      <c r="F870" s="22"/>
      <c r="G870" s="10"/>
    </row>
    <row r="871" spans="1:7" x14ac:dyDescent="0.25">
      <c r="A871" s="18"/>
      <c r="B871" s="19"/>
      <c r="C871" s="20"/>
      <c r="D871" s="21"/>
      <c r="E871" s="11"/>
      <c r="F871" s="22"/>
      <c r="G871" s="10"/>
    </row>
    <row r="872" spans="1:7" x14ac:dyDescent="0.25">
      <c r="A872" s="18"/>
      <c r="B872" s="19"/>
      <c r="C872" s="20"/>
      <c r="D872" s="21"/>
      <c r="E872" s="11"/>
      <c r="F872" s="22"/>
      <c r="G872" s="10"/>
    </row>
    <row r="873" spans="1:7" x14ac:dyDescent="0.25">
      <c r="A873" s="18"/>
      <c r="B873" s="19"/>
      <c r="C873" s="20"/>
      <c r="D873" s="21"/>
      <c r="E873" s="11"/>
      <c r="F873" s="22"/>
      <c r="G873" s="10"/>
    </row>
    <row r="874" spans="1:7" x14ac:dyDescent="0.25">
      <c r="A874" s="18"/>
      <c r="B874" s="19"/>
      <c r="C874" s="20"/>
      <c r="D874" s="21"/>
      <c r="E874" s="11"/>
      <c r="F874" s="22"/>
      <c r="G874" s="10"/>
    </row>
    <row r="875" spans="1:7" x14ac:dyDescent="0.25">
      <c r="A875" s="18"/>
      <c r="B875" s="19"/>
      <c r="C875" s="20"/>
      <c r="D875" s="21"/>
      <c r="E875" s="11"/>
      <c r="F875" s="22"/>
      <c r="G875" s="10"/>
    </row>
    <row r="876" spans="1:7" x14ac:dyDescent="0.25">
      <c r="A876" s="18"/>
      <c r="B876" s="19"/>
      <c r="C876" s="20"/>
      <c r="D876" s="21"/>
      <c r="E876" s="11"/>
      <c r="F876" s="22"/>
      <c r="G876" s="10"/>
    </row>
    <row r="877" spans="1:7" x14ac:dyDescent="0.25">
      <c r="A877" s="18"/>
      <c r="B877" s="19"/>
      <c r="C877" s="20"/>
      <c r="D877" s="21"/>
      <c r="E877" s="11"/>
      <c r="F877" s="22"/>
      <c r="G877" s="10"/>
    </row>
    <row r="878" spans="1:7" x14ac:dyDescent="0.25">
      <c r="A878" s="18"/>
      <c r="B878" s="19"/>
      <c r="C878" s="20"/>
      <c r="D878" s="21"/>
      <c r="E878" s="11"/>
      <c r="F878" s="22"/>
      <c r="G878" s="10"/>
    </row>
    <row r="879" spans="1:7" x14ac:dyDescent="0.25">
      <c r="A879" s="18"/>
      <c r="B879" s="19"/>
      <c r="C879" s="20"/>
      <c r="D879" s="21"/>
      <c r="E879" s="11"/>
      <c r="F879" s="22"/>
      <c r="G879" s="10"/>
    </row>
    <row r="880" spans="1:7" x14ac:dyDescent="0.25">
      <c r="A880" s="18"/>
      <c r="B880" s="19"/>
      <c r="C880" s="20"/>
      <c r="D880" s="21"/>
      <c r="E880" s="11"/>
      <c r="F880" s="22"/>
      <c r="G880" s="10"/>
    </row>
    <row r="881" spans="1:7" x14ac:dyDescent="0.25">
      <c r="A881" s="18"/>
      <c r="B881" s="19"/>
      <c r="C881" s="20"/>
      <c r="D881" s="21"/>
      <c r="E881" s="11"/>
      <c r="F881" s="22"/>
      <c r="G881" s="10"/>
    </row>
    <row r="882" spans="1:7" x14ac:dyDescent="0.25">
      <c r="A882" s="18"/>
      <c r="B882" s="19"/>
      <c r="C882" s="20"/>
      <c r="D882" s="21"/>
      <c r="E882" s="11"/>
      <c r="F882" s="22"/>
      <c r="G882" s="10"/>
    </row>
    <row r="883" spans="1:7" x14ac:dyDescent="0.25">
      <c r="A883" s="18"/>
      <c r="B883" s="19"/>
      <c r="C883" s="20"/>
      <c r="D883" s="21"/>
      <c r="E883" s="11"/>
      <c r="F883" s="22"/>
      <c r="G883" s="10"/>
    </row>
    <row r="884" spans="1:7" x14ac:dyDescent="0.25">
      <c r="A884" s="18"/>
      <c r="B884" s="19"/>
      <c r="C884" s="20"/>
      <c r="D884" s="21"/>
      <c r="E884" s="11"/>
      <c r="F884" s="22"/>
      <c r="G884" s="10"/>
    </row>
    <row r="885" spans="1:7" x14ac:dyDescent="0.25">
      <c r="A885" s="18"/>
      <c r="B885" s="19"/>
      <c r="C885" s="20"/>
      <c r="D885" s="21"/>
      <c r="E885" s="11"/>
      <c r="F885" s="22"/>
      <c r="G885" s="10"/>
    </row>
    <row r="886" spans="1:7" x14ac:dyDescent="0.25">
      <c r="A886" s="18"/>
      <c r="B886" s="19"/>
      <c r="C886" s="20"/>
      <c r="D886" s="21"/>
      <c r="E886" s="11"/>
      <c r="F886" s="22"/>
      <c r="G886" s="10"/>
    </row>
    <row r="887" spans="1:7" x14ac:dyDescent="0.25">
      <c r="A887" s="18"/>
      <c r="B887" s="19"/>
      <c r="C887" s="20"/>
      <c r="D887" s="21"/>
      <c r="E887" s="11"/>
      <c r="F887" s="22"/>
      <c r="G887" s="10"/>
    </row>
    <row r="888" spans="1:7" x14ac:dyDescent="0.25">
      <c r="A888" s="18"/>
      <c r="B888" s="19"/>
      <c r="C888" s="20"/>
      <c r="D888" s="21"/>
      <c r="E888" s="11"/>
      <c r="F888" s="22"/>
      <c r="G888" s="10"/>
    </row>
    <row r="889" spans="1:7" x14ac:dyDescent="0.25">
      <c r="A889" s="18"/>
      <c r="B889" s="19"/>
      <c r="C889" s="20"/>
      <c r="D889" s="21"/>
      <c r="E889" s="11"/>
      <c r="F889" s="22"/>
      <c r="G889" s="10"/>
    </row>
    <row r="890" spans="1:7" x14ac:dyDescent="0.25">
      <c r="A890" s="18"/>
      <c r="B890" s="19"/>
      <c r="C890" s="20"/>
      <c r="D890" s="21"/>
      <c r="E890" s="11"/>
      <c r="F890" s="22"/>
      <c r="G890" s="10"/>
    </row>
    <row r="891" spans="1:7" x14ac:dyDescent="0.25">
      <c r="A891" s="18"/>
      <c r="B891" s="19"/>
      <c r="C891" s="20"/>
      <c r="D891" s="21"/>
      <c r="E891" s="11"/>
      <c r="F891" s="22"/>
      <c r="G891" s="10"/>
    </row>
    <row r="892" spans="1:7" x14ac:dyDescent="0.25">
      <c r="A892" s="18"/>
      <c r="B892" s="19"/>
      <c r="C892" s="20"/>
      <c r="D892" s="21"/>
      <c r="E892" s="11"/>
      <c r="F892" s="22"/>
      <c r="G892" s="10"/>
    </row>
    <row r="893" spans="1:7" x14ac:dyDescent="0.25">
      <c r="A893" s="18"/>
      <c r="B893" s="19"/>
      <c r="C893" s="20"/>
      <c r="D893" s="21"/>
      <c r="E893" s="11"/>
      <c r="F893" s="22"/>
      <c r="G893" s="10"/>
    </row>
    <row r="894" spans="1:7" x14ac:dyDescent="0.25">
      <c r="A894" s="18"/>
      <c r="B894" s="19"/>
      <c r="C894" s="20"/>
      <c r="D894" s="21"/>
      <c r="E894" s="11"/>
      <c r="F894" s="22"/>
      <c r="G894" s="10"/>
    </row>
    <row r="895" spans="1:7" x14ac:dyDescent="0.25">
      <c r="A895" s="18"/>
      <c r="B895" s="19"/>
      <c r="C895" s="20"/>
      <c r="D895" s="21"/>
      <c r="E895" s="11"/>
      <c r="F895" s="22"/>
      <c r="G895" s="10"/>
    </row>
    <row r="896" spans="1:7" x14ac:dyDescent="0.25">
      <c r="A896" s="18"/>
      <c r="B896" s="19"/>
      <c r="C896" s="20"/>
      <c r="D896" s="21"/>
      <c r="E896" s="11"/>
      <c r="F896" s="22"/>
      <c r="G896" s="10"/>
    </row>
    <row r="897" spans="1:7" x14ac:dyDescent="0.25">
      <c r="A897" s="18"/>
      <c r="B897" s="19"/>
      <c r="C897" s="20"/>
      <c r="D897" s="21"/>
      <c r="E897" s="11"/>
      <c r="F897" s="22"/>
      <c r="G897" s="10"/>
    </row>
    <row r="898" spans="1:7" x14ac:dyDescent="0.25">
      <c r="A898" s="18"/>
      <c r="B898" s="19"/>
      <c r="C898" s="20"/>
      <c r="D898" s="21"/>
      <c r="E898" s="11"/>
      <c r="F898" s="22"/>
      <c r="G898" s="10"/>
    </row>
    <row r="899" spans="1:7" x14ac:dyDescent="0.25">
      <c r="A899" s="18"/>
      <c r="B899" s="19"/>
      <c r="C899" s="20"/>
      <c r="D899" s="21"/>
      <c r="E899" s="11"/>
      <c r="F899" s="22"/>
      <c r="G899" s="10"/>
    </row>
    <row r="900" spans="1:7" x14ac:dyDescent="0.25">
      <c r="A900" s="18"/>
      <c r="B900" s="19"/>
      <c r="C900" s="20"/>
      <c r="D900" s="21"/>
      <c r="E900" s="11"/>
      <c r="F900" s="22"/>
      <c r="G900" s="10"/>
    </row>
    <row r="901" spans="1:7" x14ac:dyDescent="0.25">
      <c r="A901" s="18"/>
      <c r="B901" s="19"/>
      <c r="C901" s="20"/>
      <c r="D901" s="21"/>
      <c r="E901" s="11"/>
      <c r="F901" s="22"/>
      <c r="G901" s="10"/>
    </row>
    <row r="902" spans="1:7" x14ac:dyDescent="0.25">
      <c r="A902" s="18"/>
      <c r="B902" s="19"/>
      <c r="C902" s="20"/>
      <c r="D902" s="21"/>
      <c r="E902" s="11"/>
      <c r="F902" s="22"/>
      <c r="G902" s="10"/>
    </row>
    <row r="903" spans="1:7" x14ac:dyDescent="0.25">
      <c r="A903" s="18"/>
      <c r="B903" s="19"/>
      <c r="C903" s="20"/>
      <c r="D903" s="21"/>
      <c r="E903" s="11"/>
      <c r="F903" s="22"/>
      <c r="G903" s="10"/>
    </row>
    <row r="904" spans="1:7" x14ac:dyDescent="0.25">
      <c r="A904" s="18"/>
      <c r="B904" s="19"/>
      <c r="C904" s="20"/>
      <c r="D904" s="21"/>
      <c r="E904" s="11"/>
      <c r="F904" s="22"/>
      <c r="G904" s="10"/>
    </row>
    <row r="905" spans="1:7" x14ac:dyDescent="0.25">
      <c r="A905" s="18"/>
      <c r="B905" s="19"/>
      <c r="C905" s="20"/>
      <c r="D905" s="21"/>
      <c r="E905" s="11"/>
      <c r="F905" s="22"/>
      <c r="G905" s="10"/>
    </row>
    <row r="906" spans="1:7" x14ac:dyDescent="0.25">
      <c r="A906" s="18"/>
      <c r="B906" s="19"/>
      <c r="C906" s="20"/>
      <c r="D906" s="21"/>
      <c r="E906" s="11"/>
      <c r="F906" s="22"/>
      <c r="G906" s="10"/>
    </row>
    <row r="907" spans="1:7" x14ac:dyDescent="0.25">
      <c r="A907" s="18"/>
      <c r="B907" s="19"/>
      <c r="C907" s="20"/>
      <c r="D907" s="21"/>
      <c r="E907" s="11"/>
      <c r="F907" s="22"/>
      <c r="G907" s="10"/>
    </row>
    <row r="908" spans="1:7" x14ac:dyDescent="0.25">
      <c r="A908" s="18"/>
      <c r="B908" s="19"/>
      <c r="C908" s="20"/>
      <c r="D908" s="21"/>
      <c r="E908" s="11"/>
      <c r="F908" s="22"/>
      <c r="G908" s="10"/>
    </row>
    <row r="909" spans="1:7" x14ac:dyDescent="0.25">
      <c r="A909" s="18"/>
      <c r="B909" s="19"/>
      <c r="C909" s="20"/>
      <c r="D909" s="21"/>
      <c r="E909" s="11"/>
      <c r="F909" s="22"/>
      <c r="G909" s="10"/>
    </row>
    <row r="910" spans="1:7" x14ac:dyDescent="0.25">
      <c r="A910" s="18"/>
      <c r="B910" s="19"/>
      <c r="C910" s="20"/>
      <c r="D910" s="21"/>
      <c r="E910" s="11"/>
      <c r="F910" s="22"/>
      <c r="G910" s="10"/>
    </row>
    <row r="911" spans="1:7" x14ac:dyDescent="0.25">
      <c r="A911" s="18"/>
      <c r="B911" s="19"/>
      <c r="C911" s="20"/>
      <c r="D911" s="21"/>
      <c r="E911" s="11"/>
      <c r="F911" s="22"/>
      <c r="G911" s="10"/>
    </row>
    <row r="912" spans="1:7" x14ac:dyDescent="0.25">
      <c r="A912" s="18"/>
      <c r="B912" s="19"/>
      <c r="C912" s="20"/>
      <c r="D912" s="21"/>
      <c r="E912" s="11"/>
      <c r="F912" s="22"/>
      <c r="G912" s="10"/>
    </row>
    <row r="913" spans="1:7" x14ac:dyDescent="0.25">
      <c r="A913" s="18"/>
      <c r="B913" s="19"/>
      <c r="C913" s="20"/>
      <c r="D913" s="21"/>
      <c r="E913" s="11"/>
      <c r="F913" s="22"/>
      <c r="G913" s="10"/>
    </row>
    <row r="914" spans="1:7" x14ac:dyDescent="0.25">
      <c r="A914" s="18"/>
      <c r="B914" s="19"/>
      <c r="C914" s="20"/>
      <c r="D914" s="21"/>
      <c r="E914" s="11"/>
      <c r="F914" s="22"/>
      <c r="G914" s="10"/>
    </row>
    <row r="915" spans="1:7" x14ac:dyDescent="0.25">
      <c r="A915" s="18"/>
      <c r="B915" s="19"/>
      <c r="C915" s="20"/>
      <c r="D915" s="21"/>
      <c r="E915" s="11"/>
      <c r="F915" s="22"/>
      <c r="G915" s="10"/>
    </row>
    <row r="916" spans="1:7" x14ac:dyDescent="0.25">
      <c r="A916" s="18"/>
      <c r="B916" s="19"/>
      <c r="C916" s="20"/>
      <c r="D916" s="21"/>
      <c r="E916" s="11"/>
      <c r="F916" s="22"/>
      <c r="G916" s="10"/>
    </row>
    <row r="917" spans="1:7" x14ac:dyDescent="0.25">
      <c r="A917" s="18"/>
      <c r="B917" s="19"/>
      <c r="C917" s="20"/>
      <c r="D917" s="21"/>
      <c r="E917" s="11"/>
      <c r="F917" s="22"/>
      <c r="G917" s="10"/>
    </row>
    <row r="918" spans="1:7" x14ac:dyDescent="0.25">
      <c r="A918" s="18"/>
      <c r="B918" s="19"/>
      <c r="C918" s="20"/>
      <c r="D918" s="21"/>
      <c r="E918" s="11"/>
      <c r="F918" s="22"/>
      <c r="G918" s="10"/>
    </row>
    <row r="919" spans="1:7" x14ac:dyDescent="0.25">
      <c r="A919" s="18"/>
      <c r="B919" s="19"/>
      <c r="C919" s="20"/>
      <c r="D919" s="21"/>
      <c r="E919" s="11"/>
      <c r="F919" s="22"/>
      <c r="G919" s="10"/>
    </row>
    <row r="920" spans="1:7" x14ac:dyDescent="0.25">
      <c r="A920" s="18"/>
      <c r="B920" s="19"/>
      <c r="C920" s="20"/>
      <c r="D920" s="21"/>
      <c r="E920" s="11"/>
      <c r="F920" s="22"/>
      <c r="G920" s="10"/>
    </row>
    <row r="921" spans="1:7" x14ac:dyDescent="0.25">
      <c r="A921" s="18"/>
      <c r="B921" s="19"/>
      <c r="C921" s="20"/>
      <c r="D921" s="21"/>
      <c r="E921" s="11"/>
      <c r="F921" s="22"/>
      <c r="G921" s="10"/>
    </row>
    <row r="922" spans="1:7" x14ac:dyDescent="0.25">
      <c r="A922" s="18"/>
      <c r="B922" s="19"/>
      <c r="C922" s="20"/>
      <c r="D922" s="21"/>
      <c r="E922" s="11"/>
      <c r="F922" s="22"/>
      <c r="G922" s="10"/>
    </row>
    <row r="923" spans="1:7" x14ac:dyDescent="0.25">
      <c r="A923" s="18"/>
      <c r="B923" s="19"/>
      <c r="C923" s="20"/>
      <c r="D923" s="21"/>
      <c r="E923" s="11"/>
      <c r="F923" s="22"/>
      <c r="G923" s="10"/>
    </row>
    <row r="924" spans="1:7" x14ac:dyDescent="0.25">
      <c r="A924" s="18"/>
      <c r="B924" s="19"/>
      <c r="C924" s="20"/>
      <c r="D924" s="21"/>
      <c r="E924" s="11"/>
      <c r="F924" s="22"/>
      <c r="G924" s="10"/>
    </row>
    <row r="925" spans="1:7" x14ac:dyDescent="0.25">
      <c r="A925" s="18"/>
      <c r="B925" s="19"/>
      <c r="C925" s="20"/>
      <c r="D925" s="21"/>
      <c r="E925" s="11"/>
      <c r="F925" s="22"/>
      <c r="G925" s="10"/>
    </row>
    <row r="926" spans="1:7" x14ac:dyDescent="0.25">
      <c r="A926" s="18"/>
      <c r="B926" s="19"/>
      <c r="C926" s="20"/>
      <c r="D926" s="21"/>
      <c r="E926" s="11"/>
      <c r="F926" s="22"/>
      <c r="G926" s="10"/>
    </row>
    <row r="927" spans="1:7" x14ac:dyDescent="0.25">
      <c r="A927" s="18"/>
      <c r="B927" s="19"/>
      <c r="C927" s="20"/>
      <c r="D927" s="21"/>
      <c r="E927" s="11"/>
      <c r="F927" s="22"/>
      <c r="G927" s="10"/>
    </row>
    <row r="928" spans="1:7" x14ac:dyDescent="0.25">
      <c r="A928" s="18"/>
      <c r="B928" s="19"/>
      <c r="C928" s="20"/>
      <c r="D928" s="21"/>
      <c r="E928" s="11"/>
      <c r="F928" s="22"/>
      <c r="G928" s="10"/>
    </row>
    <row r="929" spans="1:7" x14ac:dyDescent="0.25">
      <c r="A929" s="18"/>
      <c r="B929" s="19"/>
      <c r="C929" s="20"/>
      <c r="D929" s="21"/>
      <c r="E929" s="11"/>
      <c r="F929" s="22"/>
      <c r="G929" s="10"/>
    </row>
    <row r="930" spans="1:7" x14ac:dyDescent="0.25">
      <c r="A930" s="18"/>
      <c r="B930" s="19"/>
      <c r="C930" s="20"/>
      <c r="D930" s="21"/>
      <c r="E930" s="11"/>
      <c r="F930" s="22"/>
      <c r="G930" s="10"/>
    </row>
    <row r="931" spans="1:7" x14ac:dyDescent="0.25">
      <c r="A931" s="18"/>
      <c r="B931" s="19"/>
      <c r="C931" s="20"/>
      <c r="D931" s="21"/>
      <c r="E931" s="11"/>
      <c r="F931" s="22"/>
      <c r="G931" s="10"/>
    </row>
    <row r="932" spans="1:7" x14ac:dyDescent="0.25">
      <c r="A932" s="18"/>
      <c r="B932" s="19"/>
      <c r="C932" s="20"/>
      <c r="D932" s="21"/>
      <c r="E932" s="11"/>
      <c r="F932" s="22"/>
      <c r="G932" s="10"/>
    </row>
    <row r="933" spans="1:7" x14ac:dyDescent="0.25">
      <c r="A933" s="18"/>
      <c r="B933" s="19"/>
      <c r="C933" s="20"/>
      <c r="D933" s="21"/>
      <c r="E933" s="11"/>
      <c r="F933" s="22"/>
      <c r="G933" s="10"/>
    </row>
    <row r="934" spans="1:7" x14ac:dyDescent="0.25">
      <c r="A934" s="18"/>
      <c r="B934" s="19"/>
      <c r="C934" s="20"/>
      <c r="D934" s="21"/>
      <c r="E934" s="11"/>
      <c r="F934" s="22"/>
      <c r="G934" s="10"/>
    </row>
    <row r="935" spans="1:7" x14ac:dyDescent="0.25">
      <c r="A935" s="18"/>
      <c r="B935" s="19"/>
      <c r="C935" s="20"/>
      <c r="D935" s="21"/>
      <c r="E935" s="11"/>
      <c r="F935" s="22"/>
      <c r="G935" s="10"/>
    </row>
    <row r="936" spans="1:7" x14ac:dyDescent="0.25">
      <c r="A936" s="18"/>
      <c r="B936" s="19"/>
      <c r="C936" s="20"/>
      <c r="D936" s="21"/>
      <c r="E936" s="11"/>
      <c r="F936" s="22"/>
      <c r="G936" s="10"/>
    </row>
    <row r="937" spans="1:7" x14ac:dyDescent="0.25">
      <c r="A937" s="18"/>
      <c r="B937" s="19"/>
      <c r="C937" s="20"/>
      <c r="D937" s="21"/>
      <c r="E937" s="11"/>
      <c r="F937" s="22"/>
      <c r="G937" s="10"/>
    </row>
    <row r="938" spans="1:7" x14ac:dyDescent="0.25">
      <c r="A938" s="18"/>
      <c r="B938" s="19"/>
      <c r="C938" s="20"/>
      <c r="D938" s="21"/>
      <c r="E938" s="11"/>
      <c r="F938" s="22"/>
      <c r="G938" s="10"/>
    </row>
    <row r="939" spans="1:7" x14ac:dyDescent="0.25">
      <c r="A939" s="18"/>
      <c r="B939" s="19"/>
      <c r="C939" s="20"/>
      <c r="D939" s="21"/>
      <c r="E939" s="11"/>
      <c r="F939" s="22"/>
      <c r="G939" s="10"/>
    </row>
    <row r="940" spans="1:7" x14ac:dyDescent="0.25">
      <c r="A940" s="18"/>
      <c r="B940" s="19"/>
      <c r="C940" s="20"/>
      <c r="D940" s="21"/>
      <c r="E940" s="11"/>
      <c r="F940" s="22"/>
      <c r="G940" s="10"/>
    </row>
    <row r="941" spans="1:7" x14ac:dyDescent="0.25">
      <c r="A941" s="18"/>
      <c r="B941" s="19"/>
      <c r="C941" s="20"/>
      <c r="D941" s="21"/>
      <c r="E941" s="11"/>
      <c r="F941" s="22"/>
      <c r="G941" s="10"/>
    </row>
    <row r="942" spans="1:7" x14ac:dyDescent="0.25">
      <c r="A942" s="18"/>
      <c r="B942" s="19"/>
      <c r="C942" s="20"/>
      <c r="D942" s="21"/>
      <c r="E942" s="11"/>
      <c r="F942" s="22"/>
      <c r="G942" s="10"/>
    </row>
    <row r="943" spans="1:7" x14ac:dyDescent="0.25">
      <c r="A943" s="18"/>
      <c r="B943" s="19"/>
      <c r="C943" s="20"/>
      <c r="D943" s="21"/>
      <c r="E943" s="11"/>
      <c r="F943" s="22"/>
      <c r="G943" s="10"/>
    </row>
    <row r="944" spans="1:7" x14ac:dyDescent="0.25">
      <c r="A944" s="18"/>
      <c r="B944" s="19"/>
      <c r="C944" s="20"/>
      <c r="D944" s="21"/>
      <c r="E944" s="11"/>
      <c r="F944" s="22"/>
      <c r="G944" s="10"/>
    </row>
    <row r="945" spans="1:7" x14ac:dyDescent="0.25">
      <c r="A945" s="18"/>
      <c r="B945" s="19"/>
      <c r="C945" s="20"/>
      <c r="D945" s="21"/>
      <c r="E945" s="11"/>
      <c r="F945" s="22"/>
      <c r="G945" s="10"/>
    </row>
    <row r="946" spans="1:7" x14ac:dyDescent="0.25">
      <c r="A946" s="18"/>
      <c r="B946" s="19"/>
      <c r="C946" s="20"/>
      <c r="D946" s="21"/>
      <c r="E946" s="11"/>
      <c r="F946" s="22"/>
      <c r="G946" s="10"/>
    </row>
    <row r="947" spans="1:7" x14ac:dyDescent="0.25">
      <c r="A947" s="18"/>
      <c r="B947" s="19"/>
      <c r="C947" s="20"/>
      <c r="D947" s="21"/>
      <c r="E947" s="11"/>
      <c r="F947" s="22"/>
      <c r="G947" s="10"/>
    </row>
    <row r="948" spans="1:7" x14ac:dyDescent="0.25">
      <c r="A948" s="18"/>
      <c r="B948" s="19"/>
      <c r="C948" s="20"/>
      <c r="D948" s="21"/>
      <c r="E948" s="11"/>
      <c r="F948" s="22"/>
      <c r="G948" s="10"/>
    </row>
    <row r="949" spans="1:7" x14ac:dyDescent="0.25">
      <c r="A949" s="18"/>
      <c r="B949" s="19"/>
      <c r="C949" s="20"/>
      <c r="D949" s="21"/>
      <c r="E949" s="11"/>
      <c r="F949" s="22"/>
      <c r="G949" s="10"/>
    </row>
    <row r="950" spans="1:7" x14ac:dyDescent="0.25">
      <c r="A950" s="18"/>
      <c r="B950" s="19"/>
      <c r="C950" s="20"/>
      <c r="D950" s="21"/>
      <c r="E950" s="11"/>
      <c r="F950" s="22"/>
      <c r="G950" s="10"/>
    </row>
    <row r="951" spans="1:7" x14ac:dyDescent="0.25">
      <c r="A951" s="18"/>
      <c r="B951" s="19"/>
      <c r="C951" s="20"/>
      <c r="D951" s="21"/>
      <c r="E951" s="11"/>
      <c r="F951" s="22"/>
      <c r="G951" s="10"/>
    </row>
    <row r="952" spans="1:7" x14ac:dyDescent="0.25">
      <c r="A952" s="18"/>
      <c r="B952" s="19"/>
      <c r="C952" s="20"/>
      <c r="D952" s="21"/>
      <c r="E952" s="11"/>
      <c r="F952" s="22"/>
      <c r="G952" s="10"/>
    </row>
    <row r="953" spans="1:7" x14ac:dyDescent="0.25">
      <c r="A953" s="18"/>
      <c r="B953" s="19"/>
      <c r="C953" s="20"/>
      <c r="D953" s="21"/>
      <c r="E953" s="11"/>
      <c r="F953" s="22"/>
      <c r="G953" s="10"/>
    </row>
    <row r="954" spans="1:7" x14ac:dyDescent="0.25">
      <c r="A954" s="18"/>
      <c r="B954" s="19"/>
      <c r="C954" s="20"/>
      <c r="D954" s="21"/>
      <c r="E954" s="11"/>
      <c r="F954" s="22"/>
      <c r="G954" s="10"/>
    </row>
    <row r="955" spans="1:7" x14ac:dyDescent="0.25">
      <c r="A955" s="18"/>
      <c r="B955" s="19"/>
      <c r="C955" s="20"/>
      <c r="D955" s="21"/>
      <c r="E955" s="11"/>
      <c r="F955" s="22"/>
      <c r="G955" s="10"/>
    </row>
    <row r="956" spans="1:7" x14ac:dyDescent="0.25">
      <c r="A956" s="18"/>
      <c r="B956" s="19"/>
      <c r="C956" s="20"/>
      <c r="D956" s="21"/>
      <c r="E956" s="11"/>
      <c r="F956" s="22"/>
      <c r="G956" s="10"/>
    </row>
    <row r="957" spans="1:7" x14ac:dyDescent="0.25">
      <c r="A957" s="18"/>
      <c r="B957" s="19"/>
      <c r="C957" s="20"/>
      <c r="D957" s="21"/>
      <c r="E957" s="11"/>
      <c r="F957" s="22"/>
      <c r="G957" s="10"/>
    </row>
    <row r="958" spans="1:7" x14ac:dyDescent="0.25">
      <c r="A958" s="18"/>
      <c r="B958" s="19"/>
      <c r="C958" s="20"/>
      <c r="D958" s="21"/>
      <c r="E958" s="11"/>
      <c r="F958" s="22"/>
      <c r="G958" s="10"/>
    </row>
    <row r="959" spans="1:7" x14ac:dyDescent="0.25">
      <c r="A959" s="18"/>
      <c r="B959" s="19"/>
      <c r="C959" s="20"/>
      <c r="D959" s="21"/>
      <c r="E959" s="11"/>
      <c r="F959" s="22"/>
      <c r="G959" s="10"/>
    </row>
    <row r="960" spans="1:7" x14ac:dyDescent="0.25">
      <c r="A960" s="18"/>
      <c r="B960" s="19"/>
      <c r="C960" s="20"/>
      <c r="D960" s="21"/>
      <c r="E960" s="11"/>
      <c r="F960" s="22"/>
      <c r="G960" s="10"/>
    </row>
    <row r="961" spans="1:7" x14ac:dyDescent="0.25">
      <c r="A961" s="18"/>
      <c r="B961" s="19"/>
      <c r="C961" s="20"/>
      <c r="D961" s="21"/>
      <c r="E961" s="11"/>
      <c r="F961" s="22"/>
      <c r="G961" s="10"/>
    </row>
    <row r="962" spans="1:7" x14ac:dyDescent="0.25">
      <c r="A962" s="18"/>
      <c r="B962" s="19"/>
      <c r="C962" s="20"/>
      <c r="D962" s="21"/>
      <c r="E962" s="11"/>
      <c r="F962" s="22"/>
      <c r="G962" s="10"/>
    </row>
    <row r="963" spans="1:7" x14ac:dyDescent="0.25">
      <c r="A963" s="18"/>
      <c r="B963" s="19"/>
      <c r="C963" s="20"/>
      <c r="D963" s="21"/>
      <c r="E963" s="11"/>
      <c r="F963" s="22"/>
    </row>
    <row r="964" spans="1:7" x14ac:dyDescent="0.25">
      <c r="A964" s="18"/>
      <c r="B964" s="19"/>
      <c r="C964" s="20"/>
      <c r="D964" s="21"/>
      <c r="E964" s="11"/>
      <c r="F964" s="22"/>
    </row>
    <row r="965" spans="1:7" x14ac:dyDescent="0.25">
      <c r="A965" s="18"/>
      <c r="B965" s="19"/>
      <c r="C965" s="20"/>
      <c r="D965" s="21"/>
      <c r="E965" s="11"/>
      <c r="F965" s="22"/>
    </row>
    <row r="966" spans="1:7" x14ac:dyDescent="0.25">
      <c r="A966" s="18"/>
      <c r="B966" s="19"/>
      <c r="C966" s="20"/>
      <c r="D966" s="21"/>
      <c r="E966" s="11"/>
      <c r="F966" s="22"/>
    </row>
    <row r="967" spans="1:7" x14ac:dyDescent="0.25">
      <c r="A967" s="18"/>
      <c r="B967" s="19"/>
      <c r="C967" s="20"/>
      <c r="D967" s="21"/>
      <c r="E967" s="11"/>
      <c r="F967" s="22"/>
    </row>
    <row r="968" spans="1:7" x14ac:dyDescent="0.25">
      <c r="A968" s="18"/>
      <c r="B968" s="19"/>
      <c r="C968" s="20"/>
      <c r="D968" s="21"/>
      <c r="E968" s="11"/>
      <c r="F968" s="22"/>
    </row>
    <row r="969" spans="1:7" x14ac:dyDescent="0.25">
      <c r="A969" s="18"/>
      <c r="B969" s="19"/>
      <c r="C969" s="20"/>
      <c r="D969" s="21"/>
      <c r="E969" s="11"/>
      <c r="F969" s="22"/>
    </row>
    <row r="970" spans="1:7" x14ac:dyDescent="0.25">
      <c r="A970" s="18"/>
      <c r="B970" s="19"/>
      <c r="C970" s="20"/>
      <c r="D970" s="21"/>
      <c r="E970" s="11"/>
      <c r="F970" s="22"/>
    </row>
    <row r="971" spans="1:7" x14ac:dyDescent="0.25">
      <c r="A971" s="18"/>
      <c r="B971" s="19"/>
      <c r="C971" s="20"/>
      <c r="D971" s="21"/>
      <c r="E971" s="11"/>
      <c r="F971" s="22"/>
    </row>
    <row r="972" spans="1:7" x14ac:dyDescent="0.25">
      <c r="A972" s="18"/>
      <c r="B972" s="19"/>
      <c r="C972" s="20"/>
      <c r="D972" s="21"/>
      <c r="E972" s="11"/>
      <c r="F972" s="22"/>
    </row>
    <row r="973" spans="1:7" x14ac:dyDescent="0.25">
      <c r="A973" s="18"/>
      <c r="B973" s="19"/>
      <c r="C973" s="20"/>
      <c r="D973" s="21"/>
      <c r="E973" s="11"/>
      <c r="F973" s="22"/>
    </row>
    <row r="974" spans="1:7" x14ac:dyDescent="0.25">
      <c r="A974" s="18"/>
      <c r="B974" s="19"/>
      <c r="C974" s="20"/>
      <c r="D974" s="21"/>
      <c r="E974" s="11"/>
      <c r="F974" s="22"/>
    </row>
    <row r="975" spans="1:7" x14ac:dyDescent="0.25">
      <c r="A975" s="18"/>
      <c r="B975" s="19"/>
      <c r="C975" s="20"/>
      <c r="D975" s="21"/>
      <c r="E975" s="11"/>
      <c r="F975" s="22"/>
    </row>
    <row r="976" spans="1:7" x14ac:dyDescent="0.25">
      <c r="A976" s="18"/>
      <c r="B976" s="19"/>
      <c r="C976" s="20"/>
      <c r="D976" s="21"/>
      <c r="E976" s="11"/>
      <c r="F976" s="22"/>
    </row>
    <row r="977" spans="1:6" x14ac:dyDescent="0.25">
      <c r="A977" s="18"/>
      <c r="B977" s="19"/>
      <c r="C977" s="20"/>
      <c r="D977" s="21"/>
      <c r="E977" s="11"/>
      <c r="F977" s="22"/>
    </row>
    <row r="978" spans="1:6" x14ac:dyDescent="0.25">
      <c r="A978" s="18"/>
      <c r="B978" s="19"/>
      <c r="C978" s="20"/>
      <c r="D978" s="21"/>
      <c r="E978" s="11"/>
      <c r="F978" s="22"/>
    </row>
    <row r="979" spans="1:6" x14ac:dyDescent="0.25">
      <c r="A979" s="18"/>
      <c r="B979" s="19"/>
      <c r="C979" s="20"/>
      <c r="D979" s="21"/>
      <c r="E979" s="11"/>
      <c r="F979" s="22"/>
    </row>
    <row r="980" spans="1:6" x14ac:dyDescent="0.25">
      <c r="A980" s="18"/>
      <c r="B980" s="19"/>
      <c r="C980" s="20"/>
      <c r="D980" s="21"/>
      <c r="E980" s="11"/>
      <c r="F980" s="22"/>
    </row>
    <row r="981" spans="1:6" x14ac:dyDescent="0.25">
      <c r="A981" s="18"/>
      <c r="B981" s="19"/>
      <c r="C981" s="20"/>
      <c r="D981" s="21"/>
      <c r="E981" s="11"/>
      <c r="F981" s="22"/>
    </row>
    <row r="982" spans="1:6" x14ac:dyDescent="0.25">
      <c r="A982" s="18"/>
      <c r="B982" s="19"/>
      <c r="C982" s="20"/>
      <c r="D982" s="21"/>
      <c r="E982" s="11"/>
      <c r="F982" s="22"/>
    </row>
    <row r="983" spans="1:6" x14ac:dyDescent="0.25">
      <c r="A983" s="18"/>
      <c r="B983" s="19"/>
      <c r="C983" s="20"/>
      <c r="D983" s="21"/>
      <c r="E983" s="11"/>
      <c r="F983" s="22"/>
    </row>
    <row r="984" spans="1:6" x14ac:dyDescent="0.25">
      <c r="A984" s="18"/>
      <c r="B984" s="19"/>
      <c r="C984" s="20"/>
      <c r="D984" s="21"/>
      <c r="E984" s="11"/>
      <c r="F984" s="22"/>
    </row>
    <row r="985" spans="1:6" x14ac:dyDescent="0.25">
      <c r="A985" s="18"/>
      <c r="B985" s="19"/>
      <c r="C985" s="20"/>
      <c r="D985" s="21"/>
      <c r="E985" s="11"/>
      <c r="F985" s="22"/>
    </row>
    <row r="986" spans="1:6" x14ac:dyDescent="0.25">
      <c r="A986" s="18"/>
      <c r="B986" s="19"/>
      <c r="C986" s="20"/>
      <c r="D986" s="21"/>
      <c r="E986" s="11"/>
      <c r="F986" s="22"/>
    </row>
    <row r="987" spans="1:6" x14ac:dyDescent="0.25">
      <c r="A987" s="18"/>
      <c r="B987" s="19"/>
      <c r="C987" s="20"/>
      <c r="D987" s="21"/>
      <c r="E987" s="11"/>
      <c r="F987" s="22"/>
    </row>
    <row r="988" spans="1:6" x14ac:dyDescent="0.25">
      <c r="A988" s="18"/>
      <c r="B988" s="19"/>
      <c r="C988" s="20"/>
      <c r="D988" s="21"/>
      <c r="E988" s="11"/>
      <c r="F988" s="22"/>
    </row>
    <row r="989" spans="1:6" x14ac:dyDescent="0.25">
      <c r="A989" s="18"/>
      <c r="B989" s="19"/>
      <c r="C989" s="20"/>
      <c r="D989" s="21"/>
      <c r="E989" s="11"/>
      <c r="F989" s="22"/>
    </row>
    <row r="990" spans="1:6" x14ac:dyDescent="0.25">
      <c r="A990" s="18"/>
      <c r="B990" s="19"/>
      <c r="C990" s="20"/>
      <c r="D990" s="21"/>
      <c r="E990" s="11"/>
      <c r="F990" s="22"/>
    </row>
    <row r="991" spans="1:6" x14ac:dyDescent="0.25">
      <c r="A991" s="18"/>
      <c r="B991" s="19"/>
      <c r="C991" s="20"/>
      <c r="D991" s="21"/>
      <c r="E991" s="11"/>
      <c r="F991" s="22"/>
    </row>
    <row r="992" spans="1:6" x14ac:dyDescent="0.25">
      <c r="A992" s="18"/>
      <c r="B992" s="19"/>
      <c r="C992" s="20"/>
      <c r="D992" s="21"/>
      <c r="E992" s="11"/>
      <c r="F992" s="22"/>
    </row>
    <row r="993" spans="1:6" x14ac:dyDescent="0.25">
      <c r="A993" s="18"/>
      <c r="B993" s="19"/>
      <c r="C993" s="20"/>
      <c r="D993" s="21"/>
      <c r="E993" s="11"/>
      <c r="F993" s="22"/>
    </row>
    <row r="994" spans="1:6" x14ac:dyDescent="0.25">
      <c r="A994" s="18"/>
      <c r="B994" s="19"/>
      <c r="C994" s="20"/>
      <c r="D994" s="21"/>
      <c r="E994" s="11"/>
      <c r="F994" s="22"/>
    </row>
    <row r="995" spans="1:6" x14ac:dyDescent="0.25">
      <c r="A995" s="18"/>
      <c r="B995" s="19"/>
      <c r="C995" s="20"/>
      <c r="D995" s="21"/>
      <c r="E995" s="11"/>
      <c r="F995" s="22"/>
    </row>
    <row r="996" spans="1:6" x14ac:dyDescent="0.25">
      <c r="A996" s="18"/>
      <c r="B996" s="19"/>
      <c r="C996" s="20"/>
      <c r="D996" s="21"/>
      <c r="E996" s="11"/>
      <c r="F996" s="22"/>
    </row>
    <row r="997" spans="1:6" x14ac:dyDescent="0.25">
      <c r="A997" s="18"/>
      <c r="B997" s="19"/>
      <c r="C997" s="20"/>
      <c r="D997" s="21"/>
      <c r="E997" s="11"/>
      <c r="F997" s="22"/>
    </row>
    <row r="998" spans="1:6" x14ac:dyDescent="0.25">
      <c r="A998" s="18"/>
      <c r="B998" s="19"/>
      <c r="C998" s="20"/>
      <c r="D998" s="21"/>
      <c r="E998" s="11"/>
      <c r="F998" s="22"/>
    </row>
    <row r="999" spans="1:6" x14ac:dyDescent="0.25">
      <c r="A999" s="18"/>
      <c r="B999" s="19"/>
      <c r="C999" s="20"/>
      <c r="D999" s="21"/>
      <c r="E999" s="11"/>
      <c r="F999" s="22"/>
    </row>
    <row r="1000" spans="1:6" x14ac:dyDescent="0.25">
      <c r="A1000" s="18"/>
      <c r="B1000" s="19"/>
      <c r="C1000" s="20"/>
      <c r="D1000" s="21"/>
      <c r="E1000" s="11"/>
      <c r="F1000" s="22"/>
    </row>
    <row r="1001" spans="1:6" x14ac:dyDescent="0.25">
      <c r="A1001" s="18"/>
      <c r="B1001" s="19"/>
      <c r="C1001" s="20"/>
      <c r="D1001" s="21"/>
      <c r="E1001" s="11"/>
      <c r="F1001" s="22"/>
    </row>
    <row r="1002" spans="1:6" x14ac:dyDescent="0.25">
      <c r="A1002" s="18"/>
      <c r="B1002" s="19"/>
      <c r="C1002" s="20"/>
      <c r="D1002" s="21"/>
      <c r="E1002" s="11"/>
      <c r="F1002" s="22"/>
    </row>
    <row r="1003" spans="1:6" x14ac:dyDescent="0.25">
      <c r="A1003" s="18"/>
      <c r="B1003" s="19"/>
      <c r="C1003" s="20"/>
      <c r="D1003" s="21"/>
      <c r="E1003" s="11"/>
      <c r="F1003" s="22"/>
    </row>
    <row r="1004" spans="1:6" x14ac:dyDescent="0.25">
      <c r="A1004" s="18"/>
      <c r="B1004" s="19"/>
      <c r="C1004" s="20"/>
      <c r="D1004" s="21"/>
      <c r="E1004" s="11"/>
      <c r="F1004" s="22"/>
    </row>
    <row r="1005" spans="1:6" x14ac:dyDescent="0.25">
      <c r="A1005" s="18"/>
      <c r="B1005" s="19"/>
      <c r="C1005" s="20"/>
      <c r="D1005" s="21"/>
      <c r="E1005" s="11"/>
      <c r="F1005" s="22"/>
    </row>
    <row r="1006" spans="1:6" x14ac:dyDescent="0.25">
      <c r="A1006" s="18"/>
      <c r="B1006" s="19"/>
      <c r="C1006" s="20"/>
      <c r="D1006" s="21"/>
      <c r="E1006" s="11"/>
      <c r="F1006" s="22"/>
    </row>
    <row r="1007" spans="1:6" x14ac:dyDescent="0.25">
      <c r="A1007" s="18"/>
      <c r="B1007" s="19"/>
      <c r="C1007" s="20"/>
      <c r="D1007" s="21"/>
      <c r="E1007" s="11"/>
      <c r="F1007" s="22"/>
    </row>
    <row r="1008" spans="1:6" x14ac:dyDescent="0.25">
      <c r="A1008" s="18"/>
      <c r="B1008" s="19"/>
      <c r="C1008" s="20"/>
      <c r="D1008" s="21"/>
      <c r="E1008" s="11"/>
      <c r="F1008" s="22"/>
    </row>
    <row r="1009" spans="1:6" x14ac:dyDescent="0.25">
      <c r="A1009" s="18"/>
      <c r="B1009" s="19"/>
      <c r="C1009" s="20"/>
      <c r="D1009" s="21"/>
      <c r="E1009" s="11"/>
      <c r="F1009" s="22"/>
    </row>
    <row r="1010" spans="1:6" x14ac:dyDescent="0.25">
      <c r="A1010" s="18"/>
      <c r="B1010" s="19"/>
      <c r="C1010" s="20"/>
      <c r="D1010" s="21"/>
      <c r="E1010" s="11"/>
      <c r="F1010" s="22"/>
    </row>
    <row r="1011" spans="1:6" x14ac:dyDescent="0.25">
      <c r="A1011" s="18"/>
      <c r="B1011" s="19"/>
      <c r="C1011" s="20"/>
      <c r="D1011" s="21"/>
      <c r="E1011" s="11"/>
      <c r="F1011" s="22"/>
    </row>
    <row r="1012" spans="1:6" x14ac:dyDescent="0.25">
      <c r="A1012" s="18"/>
      <c r="B1012" s="19"/>
      <c r="C1012" s="20"/>
      <c r="D1012" s="21"/>
      <c r="E1012" s="11"/>
      <c r="F1012" s="22"/>
    </row>
    <row r="1013" spans="1:6" x14ac:dyDescent="0.25">
      <c r="A1013" s="18"/>
      <c r="B1013" s="19"/>
      <c r="C1013" s="20"/>
      <c r="D1013" s="21"/>
      <c r="E1013" s="11"/>
      <c r="F1013" s="22"/>
    </row>
    <row r="1014" spans="1:6" x14ac:dyDescent="0.25">
      <c r="A1014" s="18"/>
      <c r="B1014" s="19"/>
      <c r="C1014" s="20"/>
      <c r="D1014" s="21"/>
      <c r="E1014" s="11"/>
      <c r="F1014" s="22"/>
    </row>
    <row r="1015" spans="1:6" x14ac:dyDescent="0.25">
      <c r="A1015" s="18"/>
      <c r="B1015" s="19"/>
      <c r="C1015" s="20"/>
      <c r="D1015" s="21"/>
      <c r="E1015" s="11"/>
      <c r="F1015" s="22"/>
    </row>
    <row r="1016" spans="1:6" x14ac:dyDescent="0.25">
      <c r="A1016" s="18"/>
      <c r="B1016" s="19"/>
      <c r="C1016" s="20"/>
      <c r="D1016" s="21"/>
      <c r="E1016" s="11"/>
      <c r="F1016" s="22"/>
    </row>
    <row r="1017" spans="1:6" x14ac:dyDescent="0.25">
      <c r="A1017" s="18"/>
      <c r="B1017" s="19"/>
      <c r="C1017" s="20"/>
      <c r="D1017" s="21"/>
      <c r="E1017" s="11"/>
      <c r="F1017" s="22"/>
    </row>
    <row r="1018" spans="1:6" x14ac:dyDescent="0.25">
      <c r="A1018" s="18"/>
      <c r="B1018" s="19"/>
      <c r="C1018" s="20"/>
      <c r="D1018" s="21"/>
      <c r="E1018" s="11"/>
      <c r="F1018" s="22"/>
    </row>
    <row r="1019" spans="1:6" x14ac:dyDescent="0.25">
      <c r="A1019" s="18"/>
      <c r="B1019" s="19"/>
      <c r="C1019" s="20"/>
      <c r="D1019" s="21"/>
      <c r="E1019" s="11"/>
      <c r="F1019" s="22"/>
    </row>
    <row r="1020" spans="1:6" x14ac:dyDescent="0.25">
      <c r="A1020" s="18"/>
      <c r="B1020" s="19"/>
      <c r="C1020" s="20"/>
      <c r="D1020" s="21"/>
      <c r="E1020" s="11"/>
      <c r="F1020" s="22"/>
    </row>
    <row r="1021" spans="1:6" x14ac:dyDescent="0.25">
      <c r="A1021" s="18"/>
      <c r="B1021" s="19"/>
      <c r="C1021" s="20"/>
      <c r="D1021" s="21"/>
      <c r="E1021" s="11"/>
      <c r="F1021" s="22"/>
    </row>
    <row r="1022" spans="1:6" x14ac:dyDescent="0.25">
      <c r="A1022" s="18"/>
      <c r="B1022" s="19"/>
      <c r="C1022" s="20"/>
      <c r="D1022" s="21"/>
      <c r="E1022" s="11"/>
      <c r="F1022" s="22"/>
    </row>
    <row r="1023" spans="1:6" x14ac:dyDescent="0.25">
      <c r="A1023" s="18"/>
      <c r="B1023" s="19"/>
      <c r="C1023" s="20"/>
      <c r="D1023" s="21"/>
      <c r="E1023" s="11"/>
      <c r="F1023" s="22"/>
    </row>
    <row r="1024" spans="1:6" x14ac:dyDescent="0.25">
      <c r="A1024" s="18"/>
      <c r="B1024" s="19"/>
      <c r="C1024" s="20"/>
      <c r="D1024" s="21"/>
      <c r="E1024" s="11"/>
      <c r="F1024" s="22"/>
    </row>
    <row r="1025" spans="1:6" x14ac:dyDescent="0.25">
      <c r="A1025" s="18"/>
      <c r="B1025" s="19"/>
      <c r="C1025" s="20"/>
      <c r="D1025" s="21"/>
      <c r="E1025" s="11"/>
      <c r="F1025" s="22"/>
    </row>
    <row r="1026" spans="1:6" x14ac:dyDescent="0.25">
      <c r="A1026" s="18"/>
      <c r="B1026" s="19"/>
      <c r="C1026" s="20"/>
      <c r="D1026" s="21"/>
      <c r="E1026" s="11"/>
      <c r="F1026" s="22"/>
    </row>
    <row r="1027" spans="1:6" x14ac:dyDescent="0.25">
      <c r="A1027" s="18"/>
      <c r="B1027" s="19"/>
      <c r="C1027" s="20"/>
      <c r="D1027" s="21"/>
      <c r="E1027" s="11"/>
      <c r="F1027" s="22"/>
    </row>
    <row r="1028" spans="1:6" x14ac:dyDescent="0.25">
      <c r="A1028" s="18"/>
      <c r="B1028" s="19"/>
      <c r="C1028" s="20"/>
      <c r="D1028" s="21"/>
      <c r="E1028" s="11"/>
      <c r="F1028" s="22"/>
    </row>
    <row r="1029" spans="1:6" x14ac:dyDescent="0.25">
      <c r="A1029" s="18"/>
      <c r="B1029" s="19"/>
      <c r="C1029" s="20"/>
      <c r="D1029" s="21"/>
      <c r="E1029" s="11"/>
      <c r="F1029" s="22"/>
    </row>
    <row r="1030" spans="1:6" x14ac:dyDescent="0.25">
      <c r="A1030" s="18"/>
      <c r="B1030" s="19"/>
      <c r="C1030" s="20"/>
      <c r="D1030" s="21"/>
      <c r="E1030" s="11"/>
      <c r="F1030" s="22"/>
    </row>
    <row r="1031" spans="1:6" x14ac:dyDescent="0.25">
      <c r="A1031" s="18"/>
      <c r="B1031" s="19"/>
      <c r="C1031" s="20"/>
      <c r="D1031" s="21"/>
      <c r="E1031" s="11"/>
      <c r="F1031" s="22"/>
    </row>
    <row r="1032" spans="1:6" x14ac:dyDescent="0.25">
      <c r="A1032" s="18"/>
      <c r="B1032" s="19"/>
      <c r="C1032" s="20"/>
      <c r="D1032" s="21"/>
      <c r="E1032" s="11"/>
      <c r="F1032" s="22"/>
    </row>
    <row r="1033" spans="1:6" x14ac:dyDescent="0.25">
      <c r="A1033" s="18"/>
      <c r="B1033" s="19"/>
      <c r="C1033" s="20"/>
      <c r="D1033" s="21"/>
      <c r="E1033" s="11"/>
      <c r="F1033" s="22"/>
    </row>
    <row r="1034" spans="1:6" x14ac:dyDescent="0.25">
      <c r="A1034" s="18"/>
      <c r="B1034" s="19"/>
      <c r="C1034" s="20"/>
      <c r="D1034" s="21"/>
      <c r="E1034" s="11"/>
      <c r="F1034" s="22"/>
    </row>
    <row r="1035" spans="1:6" x14ac:dyDescent="0.25">
      <c r="A1035" s="18"/>
      <c r="B1035" s="19"/>
      <c r="C1035" s="20"/>
      <c r="D1035" s="21"/>
      <c r="E1035" s="11"/>
      <c r="F1035" s="22"/>
    </row>
    <row r="1036" spans="1:6" x14ac:dyDescent="0.25">
      <c r="A1036" s="18"/>
      <c r="B1036" s="19"/>
      <c r="C1036" s="20"/>
      <c r="D1036" s="21"/>
      <c r="E1036" s="11"/>
      <c r="F1036" s="22"/>
    </row>
    <row r="1037" spans="1:6" x14ac:dyDescent="0.25">
      <c r="A1037" s="18"/>
      <c r="B1037" s="19"/>
      <c r="C1037" s="20"/>
      <c r="D1037" s="21"/>
      <c r="E1037" s="11"/>
      <c r="F1037" s="22"/>
    </row>
    <row r="1038" spans="1:6" x14ac:dyDescent="0.25">
      <c r="A1038" s="18"/>
      <c r="B1038" s="19"/>
      <c r="C1038" s="20"/>
      <c r="D1038" s="21"/>
      <c r="E1038" s="11"/>
      <c r="F1038" s="22"/>
    </row>
    <row r="1039" spans="1:6" x14ac:dyDescent="0.25">
      <c r="A1039" s="18"/>
      <c r="B1039" s="19"/>
      <c r="C1039" s="20"/>
      <c r="D1039" s="21"/>
      <c r="E1039" s="11"/>
      <c r="F1039" s="22"/>
    </row>
    <row r="1040" spans="1:6" x14ac:dyDescent="0.25">
      <c r="A1040" s="18"/>
      <c r="B1040" s="19"/>
      <c r="C1040" s="20"/>
      <c r="D1040" s="21"/>
      <c r="E1040" s="11"/>
      <c r="F1040" s="22"/>
    </row>
    <row r="1041" spans="1:6" x14ac:dyDescent="0.25">
      <c r="A1041" s="18"/>
      <c r="B1041" s="19"/>
      <c r="C1041" s="20"/>
      <c r="D1041" s="21"/>
      <c r="E1041" s="11"/>
      <c r="F1041" s="22"/>
    </row>
    <row r="1042" spans="1:6" x14ac:dyDescent="0.25">
      <c r="A1042" s="18"/>
      <c r="B1042" s="19"/>
      <c r="C1042" s="20"/>
      <c r="D1042" s="21"/>
      <c r="E1042" s="11"/>
      <c r="F1042" s="22"/>
    </row>
    <row r="1043" spans="1:6" x14ac:dyDescent="0.25">
      <c r="A1043" s="18"/>
      <c r="B1043" s="19"/>
      <c r="C1043" s="20"/>
      <c r="D1043" s="21"/>
      <c r="E1043" s="11"/>
      <c r="F1043" s="22"/>
    </row>
    <row r="1044" spans="1:6" x14ac:dyDescent="0.25">
      <c r="A1044" s="18"/>
      <c r="B1044" s="19"/>
      <c r="C1044" s="20"/>
      <c r="D1044" s="21"/>
      <c r="E1044" s="11"/>
      <c r="F1044" s="22"/>
    </row>
    <row r="1045" spans="1:6" x14ac:dyDescent="0.25">
      <c r="A1045" s="18"/>
      <c r="B1045" s="19"/>
      <c r="C1045" s="20"/>
      <c r="D1045" s="21"/>
      <c r="E1045" s="11"/>
      <c r="F1045" s="22"/>
    </row>
    <row r="1046" spans="1:6" x14ac:dyDescent="0.25">
      <c r="A1046" s="18"/>
      <c r="B1046" s="19"/>
      <c r="C1046" s="20"/>
      <c r="D1046" s="21"/>
      <c r="E1046" s="11"/>
      <c r="F1046" s="22"/>
    </row>
    <row r="1047" spans="1:6" x14ac:dyDescent="0.25">
      <c r="A1047" s="18"/>
      <c r="B1047" s="19"/>
      <c r="C1047" s="20"/>
      <c r="D1047" s="21"/>
      <c r="E1047" s="11"/>
      <c r="F1047" s="22"/>
    </row>
    <row r="1048" spans="1:6" x14ac:dyDescent="0.25">
      <c r="A1048" s="18"/>
      <c r="B1048" s="19"/>
      <c r="C1048" s="20"/>
      <c r="D1048" s="21"/>
      <c r="E1048" s="11"/>
      <c r="F1048" s="22"/>
    </row>
    <row r="1049" spans="1:6" x14ac:dyDescent="0.25">
      <c r="A1049" s="18"/>
      <c r="B1049" s="19"/>
      <c r="C1049" s="20"/>
      <c r="D1049" s="21"/>
      <c r="E1049" s="11"/>
      <c r="F1049" s="22"/>
    </row>
    <row r="1050" spans="1:6" x14ac:dyDescent="0.25">
      <c r="A1050" s="18"/>
      <c r="B1050" s="19"/>
      <c r="C1050" s="20"/>
      <c r="D1050" s="21"/>
      <c r="E1050" s="11"/>
      <c r="F1050" s="22"/>
    </row>
    <row r="1051" spans="1:6" x14ac:dyDescent="0.25">
      <c r="A1051" s="18"/>
      <c r="B1051" s="19"/>
      <c r="C1051" s="20"/>
      <c r="D1051" s="21"/>
      <c r="E1051" s="11"/>
      <c r="F1051" s="22"/>
    </row>
    <row r="1052" spans="1:6" x14ac:dyDescent="0.25">
      <c r="A1052" s="18"/>
      <c r="B1052" s="19"/>
      <c r="C1052" s="20"/>
      <c r="D1052" s="21"/>
      <c r="E1052" s="11"/>
      <c r="F1052" s="22"/>
    </row>
    <row r="1053" spans="1:6" x14ac:dyDescent="0.25">
      <c r="A1053" s="18"/>
      <c r="B1053" s="19"/>
      <c r="C1053" s="20"/>
      <c r="D1053" s="21"/>
      <c r="E1053" s="11"/>
      <c r="F1053" s="22"/>
    </row>
    <row r="1054" spans="1:6" x14ac:dyDescent="0.25">
      <c r="A1054" s="18"/>
      <c r="B1054" s="19"/>
      <c r="C1054" s="20"/>
      <c r="D1054" s="21"/>
      <c r="E1054" s="11"/>
      <c r="F1054" s="22"/>
    </row>
    <row r="1055" spans="1:6" x14ac:dyDescent="0.25">
      <c r="A1055" s="18"/>
      <c r="B1055" s="19"/>
      <c r="C1055" s="20"/>
      <c r="D1055" s="21"/>
      <c r="E1055" s="11"/>
      <c r="F1055" s="22"/>
    </row>
    <row r="1056" spans="1:6" x14ac:dyDescent="0.25">
      <c r="A1056" s="18"/>
      <c r="B1056" s="19"/>
      <c r="C1056" s="20"/>
      <c r="D1056" s="21"/>
      <c r="E1056" s="11"/>
      <c r="F1056" s="22"/>
    </row>
    <row r="1057" spans="1:6" x14ac:dyDescent="0.25">
      <c r="A1057" s="18"/>
      <c r="B1057" s="19"/>
      <c r="C1057" s="20"/>
      <c r="D1057" s="21"/>
      <c r="E1057" s="11"/>
      <c r="F1057" s="22"/>
    </row>
    <row r="1058" spans="1:6" x14ac:dyDescent="0.25">
      <c r="A1058" s="18"/>
      <c r="B1058" s="19"/>
      <c r="C1058" s="20"/>
      <c r="D1058" s="21"/>
      <c r="E1058" s="11"/>
      <c r="F1058" s="22"/>
    </row>
    <row r="1059" spans="1:6" x14ac:dyDescent="0.25">
      <c r="A1059" s="18"/>
      <c r="B1059" s="19"/>
      <c r="C1059" s="20"/>
      <c r="D1059" s="21"/>
      <c r="E1059" s="11"/>
      <c r="F1059" s="22"/>
    </row>
    <row r="1060" spans="1:6" x14ac:dyDescent="0.25">
      <c r="A1060" s="18"/>
      <c r="B1060" s="19"/>
      <c r="C1060" s="20"/>
      <c r="D1060" s="21"/>
      <c r="E1060" s="11"/>
      <c r="F1060" s="22"/>
    </row>
    <row r="1061" spans="1:6" x14ac:dyDescent="0.25">
      <c r="A1061" s="18"/>
      <c r="B1061" s="19"/>
      <c r="C1061" s="20"/>
      <c r="D1061" s="21"/>
      <c r="E1061" s="11"/>
      <c r="F1061" s="22"/>
    </row>
    <row r="1062" spans="1:6" x14ac:dyDescent="0.25">
      <c r="A1062" s="18"/>
      <c r="B1062" s="19"/>
      <c r="C1062" s="20"/>
      <c r="D1062" s="21"/>
      <c r="E1062" s="11"/>
      <c r="F1062" s="22"/>
    </row>
    <row r="1063" spans="1:6" x14ac:dyDescent="0.25">
      <c r="A1063" s="18"/>
      <c r="B1063" s="19"/>
      <c r="C1063" s="20"/>
      <c r="D1063" s="21"/>
      <c r="E1063" s="11"/>
      <c r="F1063" s="22"/>
    </row>
    <row r="1064" spans="1:6" x14ac:dyDescent="0.25">
      <c r="A1064" s="18"/>
      <c r="B1064" s="19"/>
      <c r="C1064" s="20"/>
      <c r="D1064" s="21"/>
      <c r="E1064" s="11"/>
      <c r="F1064" s="22"/>
    </row>
    <row r="1065" spans="1:6" x14ac:dyDescent="0.25">
      <c r="A1065" s="18"/>
      <c r="B1065" s="19"/>
      <c r="C1065" s="20"/>
      <c r="D1065" s="21"/>
      <c r="E1065" s="11"/>
      <c r="F1065" s="22"/>
    </row>
    <row r="1066" spans="1:6" x14ac:dyDescent="0.25">
      <c r="A1066" s="18"/>
      <c r="B1066" s="19"/>
      <c r="C1066" s="20"/>
      <c r="D1066" s="21"/>
      <c r="E1066" s="11"/>
      <c r="F1066" s="22"/>
    </row>
    <row r="1067" spans="1:6" x14ac:dyDescent="0.25">
      <c r="A1067" s="18"/>
      <c r="B1067" s="19"/>
      <c r="C1067" s="20"/>
      <c r="D1067" s="21"/>
      <c r="E1067" s="11"/>
      <c r="F1067" s="22"/>
    </row>
    <row r="1068" spans="1:6" x14ac:dyDescent="0.25">
      <c r="A1068" s="18"/>
      <c r="B1068" s="19"/>
      <c r="C1068" s="20"/>
      <c r="D1068" s="21"/>
      <c r="E1068" s="11"/>
      <c r="F1068" s="22"/>
    </row>
    <row r="1069" spans="1:6" x14ac:dyDescent="0.25">
      <c r="A1069" s="18"/>
      <c r="B1069" s="19"/>
      <c r="C1069" s="20"/>
      <c r="D1069" s="21"/>
      <c r="E1069" s="11"/>
      <c r="F1069" s="22"/>
    </row>
    <row r="1070" spans="1:6" x14ac:dyDescent="0.25">
      <c r="A1070" s="18"/>
      <c r="B1070" s="19"/>
      <c r="C1070" s="20"/>
      <c r="D1070" s="21"/>
      <c r="E1070" s="11"/>
      <c r="F1070" s="22"/>
    </row>
    <row r="1071" spans="1:6" x14ac:dyDescent="0.25">
      <c r="A1071" s="18"/>
      <c r="B1071" s="19"/>
      <c r="C1071" s="20"/>
      <c r="D1071" s="21"/>
      <c r="E1071" s="11"/>
      <c r="F1071" s="22"/>
    </row>
    <row r="1072" spans="1:6" x14ac:dyDescent="0.25">
      <c r="A1072" s="18"/>
      <c r="B1072" s="19"/>
      <c r="C1072" s="20"/>
      <c r="D1072" s="21"/>
      <c r="E1072" s="11"/>
      <c r="F1072" s="22"/>
    </row>
    <row r="1073" spans="1:6" x14ac:dyDescent="0.25">
      <c r="A1073" s="18"/>
      <c r="B1073" s="19"/>
      <c r="C1073" s="20"/>
      <c r="D1073" s="21"/>
      <c r="E1073" s="11"/>
      <c r="F1073" s="22"/>
    </row>
    <row r="1074" spans="1:6" x14ac:dyDescent="0.25">
      <c r="A1074" s="18"/>
      <c r="B1074" s="19"/>
      <c r="C1074" s="20"/>
      <c r="D1074" s="21"/>
      <c r="E1074" s="11"/>
      <c r="F1074" s="22"/>
    </row>
    <row r="1075" spans="1:6" x14ac:dyDescent="0.25">
      <c r="A1075" s="18"/>
      <c r="B1075" s="19"/>
      <c r="C1075" s="20"/>
      <c r="D1075" s="21"/>
      <c r="E1075" s="11"/>
      <c r="F1075" s="22"/>
    </row>
    <row r="1076" spans="1:6" x14ac:dyDescent="0.25">
      <c r="A1076" s="18"/>
      <c r="B1076" s="19"/>
      <c r="C1076" s="20"/>
      <c r="D1076" s="21"/>
      <c r="E1076" s="11"/>
      <c r="F1076" s="22"/>
    </row>
    <row r="1077" spans="1:6" x14ac:dyDescent="0.25">
      <c r="A1077" s="18"/>
      <c r="B1077" s="19"/>
      <c r="C1077" s="20"/>
      <c r="D1077" s="21"/>
      <c r="E1077" s="11"/>
      <c r="F1077" s="22"/>
    </row>
    <row r="1078" spans="1:6" x14ac:dyDescent="0.25">
      <c r="A1078" s="18"/>
      <c r="B1078" s="19"/>
      <c r="C1078" s="20"/>
      <c r="D1078" s="21"/>
      <c r="E1078" s="11"/>
      <c r="F1078" s="22"/>
    </row>
    <row r="1079" spans="1:6" x14ac:dyDescent="0.25">
      <c r="A1079" s="18"/>
      <c r="B1079" s="19"/>
      <c r="C1079" s="20"/>
      <c r="D1079" s="21"/>
      <c r="E1079" s="11"/>
      <c r="F1079" s="22"/>
    </row>
    <row r="1080" spans="1:6" x14ac:dyDescent="0.25">
      <c r="A1080" s="18"/>
      <c r="B1080" s="19"/>
      <c r="C1080" s="20"/>
      <c r="D1080" s="21"/>
      <c r="E1080" s="11"/>
      <c r="F1080" s="22"/>
    </row>
    <row r="1081" spans="1:6" x14ac:dyDescent="0.25">
      <c r="A1081" s="18"/>
      <c r="B1081" s="19"/>
      <c r="C1081" s="20"/>
      <c r="D1081" s="21"/>
      <c r="E1081" s="11"/>
      <c r="F1081" s="22"/>
    </row>
    <row r="1082" spans="1:6" x14ac:dyDescent="0.25">
      <c r="A1082" s="18"/>
      <c r="B1082" s="19"/>
      <c r="C1082" s="20"/>
      <c r="D1082" s="21"/>
      <c r="E1082" s="11"/>
      <c r="F1082" s="22"/>
    </row>
    <row r="1083" spans="1:6" x14ac:dyDescent="0.25">
      <c r="A1083" s="18"/>
      <c r="B1083" s="19"/>
      <c r="C1083" s="20"/>
      <c r="D1083" s="21"/>
      <c r="E1083" s="11"/>
      <c r="F1083" s="22"/>
    </row>
    <row r="1084" spans="1:6" x14ac:dyDescent="0.25">
      <c r="A1084" s="18"/>
      <c r="B1084" s="19"/>
      <c r="C1084" s="20"/>
      <c r="D1084" s="21"/>
      <c r="E1084" s="11"/>
      <c r="F1084" s="22"/>
    </row>
    <row r="1085" spans="1:6" x14ac:dyDescent="0.25">
      <c r="A1085" s="18"/>
      <c r="B1085" s="19"/>
      <c r="C1085" s="20"/>
      <c r="D1085" s="21"/>
      <c r="E1085" s="11"/>
      <c r="F1085" s="22"/>
    </row>
    <row r="1086" spans="1:6" x14ac:dyDescent="0.25">
      <c r="A1086" s="18"/>
      <c r="B1086" s="19"/>
      <c r="C1086" s="20"/>
      <c r="D1086" s="21"/>
      <c r="E1086" s="11"/>
      <c r="F1086" s="22"/>
    </row>
    <row r="1087" spans="1:6" x14ac:dyDescent="0.25">
      <c r="A1087" s="18"/>
      <c r="B1087" s="19"/>
      <c r="C1087" s="20"/>
      <c r="D1087" s="21"/>
      <c r="E1087" s="11"/>
      <c r="F1087" s="22"/>
    </row>
    <row r="1088" spans="1:6" x14ac:dyDescent="0.25">
      <c r="A1088" s="18"/>
      <c r="B1088" s="19"/>
      <c r="C1088" s="20"/>
      <c r="D1088" s="21"/>
      <c r="E1088" s="11"/>
      <c r="F1088" s="22"/>
    </row>
    <row r="1089" spans="1:6" x14ac:dyDescent="0.25">
      <c r="A1089" s="18"/>
      <c r="B1089" s="19"/>
      <c r="C1089" s="20"/>
      <c r="D1089" s="21"/>
      <c r="E1089" s="11"/>
      <c r="F1089" s="22"/>
    </row>
    <row r="1090" spans="1:6" x14ac:dyDescent="0.25">
      <c r="A1090" s="18"/>
      <c r="B1090" s="19"/>
      <c r="C1090" s="20"/>
      <c r="D1090" s="21"/>
      <c r="E1090" s="11"/>
      <c r="F1090" s="22"/>
    </row>
    <row r="1091" spans="1:6" x14ac:dyDescent="0.25">
      <c r="A1091" s="18"/>
      <c r="B1091" s="19"/>
      <c r="C1091" s="20"/>
      <c r="D1091" s="21"/>
      <c r="E1091" s="11"/>
      <c r="F1091" s="22"/>
    </row>
    <row r="1092" spans="1:6" x14ac:dyDescent="0.25">
      <c r="A1092" s="18"/>
      <c r="B1092" s="19"/>
      <c r="C1092" s="20"/>
      <c r="D1092" s="21"/>
      <c r="E1092" s="11"/>
      <c r="F1092" s="22"/>
    </row>
    <row r="1093" spans="1:6" x14ac:dyDescent="0.25">
      <c r="A1093" s="18"/>
      <c r="B1093" s="19"/>
      <c r="C1093" s="20"/>
      <c r="D1093" s="21"/>
      <c r="E1093" s="11"/>
      <c r="F1093" s="22"/>
    </row>
    <row r="1094" spans="1:6" x14ac:dyDescent="0.25">
      <c r="A1094" s="18"/>
      <c r="B1094" s="19"/>
      <c r="C1094" s="20"/>
      <c r="D1094" s="21"/>
      <c r="E1094" s="11"/>
      <c r="F1094" s="22"/>
    </row>
    <row r="1095" spans="1:6" x14ac:dyDescent="0.25">
      <c r="A1095" s="18"/>
      <c r="B1095" s="19"/>
      <c r="C1095" s="20"/>
      <c r="D1095" s="21"/>
      <c r="E1095" s="11"/>
      <c r="F1095" s="22"/>
    </row>
    <row r="1096" spans="1:6" x14ac:dyDescent="0.25">
      <c r="A1096" s="18"/>
      <c r="B1096" s="19"/>
      <c r="C1096" s="20"/>
      <c r="D1096" s="21"/>
      <c r="E1096" s="11"/>
      <c r="F1096" s="22"/>
    </row>
    <row r="1097" spans="1:6" x14ac:dyDescent="0.25">
      <c r="A1097" s="18"/>
      <c r="B1097" s="19"/>
      <c r="C1097" s="20"/>
      <c r="D1097" s="21"/>
      <c r="E1097" s="11"/>
      <c r="F1097" s="22"/>
    </row>
    <row r="1098" spans="1:6" x14ac:dyDescent="0.25">
      <c r="A1098" s="18"/>
      <c r="B1098" s="19"/>
      <c r="C1098" s="20"/>
      <c r="D1098" s="21"/>
      <c r="E1098" s="11"/>
      <c r="F1098" s="22"/>
    </row>
    <row r="1099" spans="1:6" x14ac:dyDescent="0.25">
      <c r="A1099" s="18"/>
      <c r="B1099" s="19"/>
      <c r="C1099" s="20"/>
      <c r="D1099" s="21"/>
      <c r="E1099" s="11"/>
      <c r="F1099" s="22"/>
    </row>
    <row r="1100" spans="1:6" x14ac:dyDescent="0.25">
      <c r="A1100" s="18"/>
      <c r="B1100" s="19"/>
      <c r="C1100" s="20"/>
      <c r="D1100" s="21"/>
      <c r="E1100" s="11"/>
      <c r="F1100" s="22"/>
    </row>
    <row r="1101" spans="1:6" x14ac:dyDescent="0.25">
      <c r="A1101" s="18"/>
      <c r="B1101" s="19"/>
      <c r="C1101" s="20"/>
      <c r="D1101" s="21"/>
      <c r="E1101" s="11"/>
      <c r="F1101" s="22"/>
    </row>
    <row r="1102" spans="1:6" x14ac:dyDescent="0.25">
      <c r="A1102" s="18"/>
      <c r="B1102" s="19"/>
      <c r="C1102" s="20"/>
      <c r="D1102" s="21"/>
      <c r="E1102" s="11"/>
      <c r="F1102" s="22"/>
    </row>
    <row r="1103" spans="1:6" x14ac:dyDescent="0.25">
      <c r="A1103" s="18"/>
      <c r="B1103" s="19"/>
      <c r="C1103" s="20"/>
      <c r="D1103" s="21"/>
      <c r="E1103" s="11"/>
      <c r="F1103" s="22"/>
    </row>
    <row r="1104" spans="1:6" x14ac:dyDescent="0.25">
      <c r="A1104" s="18"/>
      <c r="B1104" s="19"/>
      <c r="C1104" s="20"/>
      <c r="D1104" s="21"/>
      <c r="E1104" s="11"/>
      <c r="F1104" s="22"/>
    </row>
    <row r="1105" spans="1:6" x14ac:dyDescent="0.25">
      <c r="A1105" s="18"/>
      <c r="B1105" s="19"/>
      <c r="C1105" s="20"/>
      <c r="D1105" s="21"/>
      <c r="E1105" s="11"/>
      <c r="F1105" s="22"/>
    </row>
    <row r="1106" spans="1:6" x14ac:dyDescent="0.25">
      <c r="A1106" s="18"/>
      <c r="B1106" s="19"/>
      <c r="C1106" s="20"/>
      <c r="D1106" s="21"/>
      <c r="E1106" s="11"/>
      <c r="F1106" s="22"/>
    </row>
    <row r="1107" spans="1:6" x14ac:dyDescent="0.25">
      <c r="A1107" s="18"/>
      <c r="B1107" s="19"/>
      <c r="C1107" s="20"/>
      <c r="D1107" s="21"/>
      <c r="E1107" s="11"/>
      <c r="F1107" s="22"/>
    </row>
    <row r="1108" spans="1:6" x14ac:dyDescent="0.25">
      <c r="A1108" s="18"/>
      <c r="B1108" s="19"/>
      <c r="C1108" s="20"/>
      <c r="D1108" s="21"/>
      <c r="E1108" s="11"/>
      <c r="F1108" s="22"/>
    </row>
    <row r="1109" spans="1:6" x14ac:dyDescent="0.25">
      <c r="A1109" s="18"/>
      <c r="B1109" s="19"/>
      <c r="C1109" s="20"/>
      <c r="D1109" s="21"/>
      <c r="E1109" s="11"/>
      <c r="F1109" s="22"/>
    </row>
    <row r="1110" spans="1:6" x14ac:dyDescent="0.25">
      <c r="A1110" s="18"/>
      <c r="B1110" s="19"/>
      <c r="C1110" s="20"/>
      <c r="D1110" s="21"/>
      <c r="E1110" s="11"/>
      <c r="F1110" s="22"/>
    </row>
    <row r="1111" spans="1:6" x14ac:dyDescent="0.25">
      <c r="A1111" s="18"/>
      <c r="B1111" s="19"/>
      <c r="C1111" s="20"/>
      <c r="D1111" s="21"/>
      <c r="E1111" s="11"/>
      <c r="F1111" s="22"/>
    </row>
    <row r="1112" spans="1:6" x14ac:dyDescent="0.25">
      <c r="A1112" s="18"/>
      <c r="B1112" s="19"/>
      <c r="C1112" s="20"/>
      <c r="D1112" s="21"/>
      <c r="E1112" s="11"/>
      <c r="F1112" s="22"/>
    </row>
    <row r="1113" spans="1:6" x14ac:dyDescent="0.25">
      <c r="A1113" s="18"/>
      <c r="B1113" s="19"/>
      <c r="C1113" s="20"/>
      <c r="D1113" s="21"/>
      <c r="E1113" s="11"/>
      <c r="F1113" s="22"/>
    </row>
    <row r="1114" spans="1:6" x14ac:dyDescent="0.25">
      <c r="A1114" s="18"/>
      <c r="B1114" s="19"/>
      <c r="C1114" s="20"/>
      <c r="D1114" s="21"/>
      <c r="E1114" s="11"/>
      <c r="F1114" s="22"/>
    </row>
    <row r="1115" spans="1:6" x14ac:dyDescent="0.25">
      <c r="A1115" s="18"/>
      <c r="B1115" s="19"/>
      <c r="C1115" s="20"/>
      <c r="D1115" s="21"/>
      <c r="E1115" s="11"/>
      <c r="F1115" s="22"/>
    </row>
    <row r="1116" spans="1:6" x14ac:dyDescent="0.25">
      <c r="A1116" s="18"/>
      <c r="B1116" s="19"/>
      <c r="C1116" s="20"/>
      <c r="D1116" s="21"/>
      <c r="E1116" s="11"/>
      <c r="F1116" s="22"/>
    </row>
    <row r="1117" spans="1:6" x14ac:dyDescent="0.25">
      <c r="A1117" s="18"/>
      <c r="B1117" s="19"/>
      <c r="C1117" s="20"/>
      <c r="D1117" s="21"/>
      <c r="E1117" s="11"/>
      <c r="F1117" s="22"/>
    </row>
    <row r="1118" spans="1:6" x14ac:dyDescent="0.25">
      <c r="A1118" s="18"/>
      <c r="B1118" s="19"/>
      <c r="C1118" s="20"/>
      <c r="D1118" s="21"/>
      <c r="E1118" s="11"/>
      <c r="F1118" s="22"/>
    </row>
    <row r="1119" spans="1:6" x14ac:dyDescent="0.25">
      <c r="A1119" s="18"/>
      <c r="B1119" s="19"/>
      <c r="C1119" s="20"/>
      <c r="D1119" s="21"/>
      <c r="E1119" s="11"/>
      <c r="F1119" s="22"/>
    </row>
    <row r="1120" spans="1:6" x14ac:dyDescent="0.25">
      <c r="A1120" s="18"/>
      <c r="B1120" s="19"/>
      <c r="C1120" s="20"/>
      <c r="D1120" s="21"/>
      <c r="E1120" s="11"/>
      <c r="F1120" s="22"/>
    </row>
    <row r="1121" spans="1:6" x14ac:dyDescent="0.25">
      <c r="A1121" s="18"/>
      <c r="B1121" s="19"/>
      <c r="C1121" s="20"/>
      <c r="D1121" s="21"/>
      <c r="E1121" s="11"/>
      <c r="F1121" s="22"/>
    </row>
    <row r="1122" spans="1:6" x14ac:dyDescent="0.25">
      <c r="A1122" s="18"/>
      <c r="B1122" s="19"/>
      <c r="C1122" s="20"/>
      <c r="D1122" s="21"/>
      <c r="E1122" s="11"/>
      <c r="F1122" s="22"/>
    </row>
    <row r="1123" spans="1:6" x14ac:dyDescent="0.25">
      <c r="A1123" s="18"/>
      <c r="B1123" s="19"/>
      <c r="C1123" s="20"/>
      <c r="D1123" s="21"/>
      <c r="E1123" s="11"/>
      <c r="F1123" s="22"/>
    </row>
    <row r="1124" spans="1:6" x14ac:dyDescent="0.25">
      <c r="A1124" s="18"/>
      <c r="B1124" s="19"/>
      <c r="C1124" s="20"/>
      <c r="D1124" s="21"/>
      <c r="E1124" s="11"/>
      <c r="F1124" s="22"/>
    </row>
    <row r="1125" spans="1:6" x14ac:dyDescent="0.25">
      <c r="A1125" s="18"/>
      <c r="B1125" s="19"/>
      <c r="C1125" s="20"/>
      <c r="D1125" s="21"/>
      <c r="E1125" s="11"/>
      <c r="F1125" s="22"/>
    </row>
    <row r="1126" spans="1:6" x14ac:dyDescent="0.25">
      <c r="A1126" s="18"/>
      <c r="B1126" s="19"/>
      <c r="C1126" s="20"/>
      <c r="D1126" s="21"/>
      <c r="E1126" s="11"/>
      <c r="F1126" s="22"/>
    </row>
    <row r="1127" spans="1:6" x14ac:dyDescent="0.25">
      <c r="A1127" s="18"/>
      <c r="B1127" s="19"/>
      <c r="C1127" s="20"/>
      <c r="D1127" s="21"/>
      <c r="E1127" s="11"/>
      <c r="F1127" s="22"/>
    </row>
    <row r="1128" spans="1:6" x14ac:dyDescent="0.25">
      <c r="A1128" s="18"/>
      <c r="B1128" s="19"/>
      <c r="C1128" s="20"/>
      <c r="D1128" s="21"/>
      <c r="E1128" s="11"/>
      <c r="F1128" s="22"/>
    </row>
    <row r="1129" spans="1:6" x14ac:dyDescent="0.25">
      <c r="A1129" s="18"/>
      <c r="B1129" s="19"/>
      <c r="C1129" s="20"/>
      <c r="D1129" s="21"/>
      <c r="E1129" s="11"/>
      <c r="F1129" s="22"/>
    </row>
    <row r="1130" spans="1:6" x14ac:dyDescent="0.25">
      <c r="A1130" s="18"/>
      <c r="B1130" s="19"/>
      <c r="C1130" s="20"/>
      <c r="D1130" s="21"/>
      <c r="E1130" s="11"/>
      <c r="F1130" s="22"/>
    </row>
    <row r="1131" spans="1:6" x14ac:dyDescent="0.25">
      <c r="A1131" s="18"/>
      <c r="B1131" s="19"/>
      <c r="C1131" s="20"/>
      <c r="D1131" s="21"/>
      <c r="E1131" s="11"/>
      <c r="F1131" s="22"/>
    </row>
    <row r="1132" spans="1:6" x14ac:dyDescent="0.25">
      <c r="A1132" s="18"/>
      <c r="B1132" s="19"/>
      <c r="C1132" s="20"/>
      <c r="D1132" s="21"/>
      <c r="E1132" s="11"/>
      <c r="F1132" s="22"/>
    </row>
    <row r="1133" spans="1:6" x14ac:dyDescent="0.25">
      <c r="A1133" s="18"/>
      <c r="B1133" s="19"/>
      <c r="C1133" s="20"/>
      <c r="D1133" s="21"/>
      <c r="E1133" s="11"/>
      <c r="F1133" s="22"/>
    </row>
    <row r="1134" spans="1:6" x14ac:dyDescent="0.25">
      <c r="A1134" s="18"/>
      <c r="B1134" s="19"/>
      <c r="C1134" s="20"/>
      <c r="D1134" s="21"/>
      <c r="E1134" s="11"/>
      <c r="F1134" s="22"/>
    </row>
    <row r="1135" spans="1:6" x14ac:dyDescent="0.25">
      <c r="A1135" s="18"/>
      <c r="B1135" s="19"/>
      <c r="C1135" s="20"/>
      <c r="D1135" s="21"/>
      <c r="E1135" s="11"/>
      <c r="F1135" s="22"/>
    </row>
    <row r="1136" spans="1:6" x14ac:dyDescent="0.25">
      <c r="A1136" s="18"/>
      <c r="B1136" s="19"/>
      <c r="C1136" s="20"/>
      <c r="D1136" s="21"/>
      <c r="E1136" s="11"/>
      <c r="F1136" s="22"/>
    </row>
    <row r="1137" spans="1:6" x14ac:dyDescent="0.25">
      <c r="A1137" s="18"/>
      <c r="B1137" s="19"/>
      <c r="C1137" s="20"/>
      <c r="D1137" s="21"/>
      <c r="E1137" s="11"/>
      <c r="F1137" s="22"/>
    </row>
    <row r="1138" spans="1:6" x14ac:dyDescent="0.25">
      <c r="A1138" s="18"/>
      <c r="B1138" s="19"/>
      <c r="C1138" s="20"/>
      <c r="D1138" s="21"/>
      <c r="E1138" s="11"/>
      <c r="F1138" s="22"/>
    </row>
    <row r="1139" spans="1:6" x14ac:dyDescent="0.25">
      <c r="A1139" s="18"/>
      <c r="B1139" s="19"/>
      <c r="C1139" s="20"/>
      <c r="D1139" s="21"/>
      <c r="E1139" s="11"/>
      <c r="F1139" s="22"/>
    </row>
    <row r="1140" spans="1:6" x14ac:dyDescent="0.25">
      <c r="A1140" s="18"/>
      <c r="B1140" s="19"/>
      <c r="C1140" s="20"/>
      <c r="D1140" s="21"/>
      <c r="E1140" s="11"/>
      <c r="F1140" s="22"/>
    </row>
    <row r="1141" spans="1:6" x14ac:dyDescent="0.25">
      <c r="A1141" s="18"/>
      <c r="B1141" s="19"/>
      <c r="C1141" s="20"/>
      <c r="D1141" s="21"/>
      <c r="E1141" s="11"/>
      <c r="F1141" s="22"/>
    </row>
    <row r="1142" spans="1:6" x14ac:dyDescent="0.25">
      <c r="A1142" s="18"/>
      <c r="B1142" s="19"/>
      <c r="C1142" s="20"/>
      <c r="D1142" s="21"/>
      <c r="E1142" s="11"/>
      <c r="F1142" s="22"/>
    </row>
    <row r="1143" spans="1:6" x14ac:dyDescent="0.25">
      <c r="A1143" s="18"/>
      <c r="B1143" s="19"/>
      <c r="C1143" s="20"/>
      <c r="D1143" s="21"/>
      <c r="E1143" s="11"/>
      <c r="F1143" s="22"/>
    </row>
    <row r="1144" spans="1:6" x14ac:dyDescent="0.25">
      <c r="A1144" s="18"/>
      <c r="B1144" s="19"/>
      <c r="C1144" s="20"/>
      <c r="D1144" s="21"/>
      <c r="E1144" s="11"/>
      <c r="F1144" s="22"/>
    </row>
    <row r="1145" spans="1:6" x14ac:dyDescent="0.25">
      <c r="A1145" s="18"/>
      <c r="B1145" s="19"/>
      <c r="C1145" s="20"/>
      <c r="D1145" s="21"/>
      <c r="E1145" s="11"/>
      <c r="F1145" s="22"/>
    </row>
    <row r="1146" spans="1:6" x14ac:dyDescent="0.25">
      <c r="A1146" s="18"/>
      <c r="B1146" s="19"/>
      <c r="C1146" s="20"/>
      <c r="D1146" s="21"/>
      <c r="E1146" s="11"/>
      <c r="F1146" s="22"/>
    </row>
    <row r="1147" spans="1:6" x14ac:dyDescent="0.25">
      <c r="A1147" s="18"/>
      <c r="B1147" s="19"/>
      <c r="C1147" s="20"/>
      <c r="D1147" s="21"/>
      <c r="E1147" s="11"/>
      <c r="F1147" s="22"/>
    </row>
    <row r="1148" spans="1:6" x14ac:dyDescent="0.25">
      <c r="A1148" s="18"/>
      <c r="B1148" s="19"/>
      <c r="C1148" s="20"/>
      <c r="D1148" s="21"/>
      <c r="E1148" s="11"/>
      <c r="F1148" s="22"/>
    </row>
    <row r="1149" spans="1:6" x14ac:dyDescent="0.25">
      <c r="A1149" s="18"/>
      <c r="B1149" s="19"/>
      <c r="C1149" s="20"/>
      <c r="D1149" s="21"/>
      <c r="E1149" s="11"/>
      <c r="F1149" s="22"/>
    </row>
    <row r="1150" spans="1:6" x14ac:dyDescent="0.25">
      <c r="A1150" s="18"/>
      <c r="B1150" s="19"/>
      <c r="C1150" s="20"/>
      <c r="D1150" s="21"/>
      <c r="E1150" s="11"/>
      <c r="F1150" s="22"/>
    </row>
    <row r="1151" spans="1:6" x14ac:dyDescent="0.25">
      <c r="A1151" s="18"/>
      <c r="B1151" s="19"/>
      <c r="C1151" s="20"/>
      <c r="D1151" s="21"/>
      <c r="E1151" s="11"/>
      <c r="F1151" s="22"/>
    </row>
    <row r="1152" spans="1:6" x14ac:dyDescent="0.25">
      <c r="A1152" s="18"/>
      <c r="B1152" s="19"/>
      <c r="C1152" s="20"/>
      <c r="D1152" s="21"/>
      <c r="E1152" s="11"/>
      <c r="F1152" s="22"/>
    </row>
    <row r="1153" spans="1:6" x14ac:dyDescent="0.25">
      <c r="A1153" s="18"/>
      <c r="B1153" s="19"/>
      <c r="C1153" s="20"/>
      <c r="D1153" s="21"/>
      <c r="E1153" s="11"/>
      <c r="F1153" s="22"/>
    </row>
    <row r="1154" spans="1:6" x14ac:dyDescent="0.25">
      <c r="A1154" s="18"/>
      <c r="B1154" s="19"/>
      <c r="C1154" s="20"/>
      <c r="D1154" s="21"/>
      <c r="E1154" s="11"/>
      <c r="F1154" s="22"/>
    </row>
    <row r="1155" spans="1:6" x14ac:dyDescent="0.25">
      <c r="A1155" s="18"/>
      <c r="B1155" s="19"/>
      <c r="C1155" s="20"/>
      <c r="D1155" s="21"/>
      <c r="E1155" s="11"/>
      <c r="F1155" s="22"/>
    </row>
    <row r="1156" spans="1:6" x14ac:dyDescent="0.25">
      <c r="A1156" s="18"/>
      <c r="B1156" s="19"/>
      <c r="C1156" s="20"/>
      <c r="D1156" s="21"/>
      <c r="E1156" s="11"/>
      <c r="F1156" s="22"/>
    </row>
    <row r="1157" spans="1:6" x14ac:dyDescent="0.25">
      <c r="A1157" s="18"/>
      <c r="B1157" s="19"/>
      <c r="C1157" s="20"/>
      <c r="D1157" s="21"/>
      <c r="E1157" s="11"/>
      <c r="F1157" s="22"/>
    </row>
    <row r="1158" spans="1:6" x14ac:dyDescent="0.25">
      <c r="A1158" s="18"/>
      <c r="B1158" s="19"/>
      <c r="C1158" s="20"/>
      <c r="D1158" s="21"/>
      <c r="E1158" s="11"/>
      <c r="F1158" s="22"/>
    </row>
    <row r="1159" spans="1:6" x14ac:dyDescent="0.25">
      <c r="A1159" s="18"/>
      <c r="B1159" s="19"/>
      <c r="C1159" s="20"/>
      <c r="D1159" s="21"/>
      <c r="E1159" s="11"/>
      <c r="F1159" s="22"/>
    </row>
    <row r="1160" spans="1:6" x14ac:dyDescent="0.25">
      <c r="A1160" s="18"/>
      <c r="B1160" s="19"/>
      <c r="C1160" s="20"/>
      <c r="D1160" s="21"/>
      <c r="E1160" s="11"/>
      <c r="F1160" s="22"/>
    </row>
    <row r="1161" spans="1:6" x14ac:dyDescent="0.25">
      <c r="A1161" s="18"/>
      <c r="B1161" s="19"/>
      <c r="C1161" s="20"/>
      <c r="D1161" s="21"/>
      <c r="E1161" s="11"/>
      <c r="F1161" s="22"/>
    </row>
    <row r="1162" spans="1:6" x14ac:dyDescent="0.25">
      <c r="A1162" s="18"/>
      <c r="B1162" s="19"/>
      <c r="C1162" s="20"/>
      <c r="D1162" s="21"/>
      <c r="E1162" s="11"/>
      <c r="F1162" s="22"/>
    </row>
    <row r="1163" spans="1:6" x14ac:dyDescent="0.25">
      <c r="A1163" s="18"/>
      <c r="B1163" s="19"/>
      <c r="C1163" s="20"/>
      <c r="D1163" s="21"/>
      <c r="E1163" s="11"/>
      <c r="F1163" s="22"/>
    </row>
    <row r="1164" spans="1:6" x14ac:dyDescent="0.25">
      <c r="A1164" s="18"/>
      <c r="B1164" s="19"/>
      <c r="C1164" s="20"/>
      <c r="D1164" s="21"/>
      <c r="E1164" s="11"/>
      <c r="F1164" s="22"/>
    </row>
    <row r="1165" spans="1:6" x14ac:dyDescent="0.25">
      <c r="A1165" s="18"/>
      <c r="B1165" s="19"/>
      <c r="C1165" s="20"/>
      <c r="D1165" s="21"/>
      <c r="E1165" s="11"/>
      <c r="F1165" s="22"/>
    </row>
    <row r="1166" spans="1:6" x14ac:dyDescent="0.25">
      <c r="A1166" s="18"/>
      <c r="B1166" s="19"/>
      <c r="C1166" s="20"/>
      <c r="D1166" s="21"/>
      <c r="E1166" s="11"/>
      <c r="F1166" s="22"/>
    </row>
    <row r="1167" spans="1:6" x14ac:dyDescent="0.25">
      <c r="A1167" s="18"/>
      <c r="B1167" s="19"/>
      <c r="C1167" s="20"/>
      <c r="D1167" s="21"/>
      <c r="E1167" s="11"/>
      <c r="F1167" s="22"/>
    </row>
    <row r="1168" spans="1:6" x14ac:dyDescent="0.25">
      <c r="A1168" s="18"/>
      <c r="B1168" s="19"/>
      <c r="C1168" s="20"/>
      <c r="D1168" s="21"/>
      <c r="E1168" s="11"/>
      <c r="F1168" s="22"/>
    </row>
    <row r="1169" spans="1:6" x14ac:dyDescent="0.25">
      <c r="A1169" s="18"/>
      <c r="B1169" s="19"/>
      <c r="C1169" s="20"/>
      <c r="D1169" s="21"/>
      <c r="E1169" s="11"/>
      <c r="F1169" s="22"/>
    </row>
    <row r="1170" spans="1:6" x14ac:dyDescent="0.25">
      <c r="A1170" s="18"/>
      <c r="B1170" s="19"/>
      <c r="C1170" s="20"/>
      <c r="D1170" s="21"/>
      <c r="E1170" s="11"/>
      <c r="F1170" s="22"/>
    </row>
    <row r="1171" spans="1:6" x14ac:dyDescent="0.25">
      <c r="A1171" s="18"/>
      <c r="B1171" s="19"/>
      <c r="C1171" s="20"/>
      <c r="D1171" s="21"/>
      <c r="E1171" s="11"/>
      <c r="F1171" s="22"/>
    </row>
    <row r="1172" spans="1:6" x14ac:dyDescent="0.25">
      <c r="A1172" s="18"/>
      <c r="B1172" s="19"/>
      <c r="C1172" s="20"/>
      <c r="D1172" s="21"/>
      <c r="E1172" s="11"/>
      <c r="F1172" s="22"/>
    </row>
    <row r="1173" spans="1:6" x14ac:dyDescent="0.25">
      <c r="A1173" s="18"/>
      <c r="B1173" s="19"/>
      <c r="C1173" s="20"/>
      <c r="D1173" s="21"/>
      <c r="E1173" s="11"/>
      <c r="F1173" s="22"/>
    </row>
    <row r="1174" spans="1:6" x14ac:dyDescent="0.25">
      <c r="A1174" s="18"/>
      <c r="B1174" s="19"/>
      <c r="C1174" s="20"/>
      <c r="D1174" s="21"/>
      <c r="E1174" s="11"/>
      <c r="F1174" s="22"/>
    </row>
    <row r="1175" spans="1:6" x14ac:dyDescent="0.25">
      <c r="A1175" s="18"/>
      <c r="B1175" s="19"/>
      <c r="C1175" s="20"/>
      <c r="D1175" s="21"/>
      <c r="E1175" s="11"/>
      <c r="F1175" s="22"/>
    </row>
    <row r="1176" spans="1:6" x14ac:dyDescent="0.25">
      <c r="A1176" s="18"/>
      <c r="B1176" s="19"/>
      <c r="C1176" s="20"/>
      <c r="D1176" s="21"/>
      <c r="E1176" s="11"/>
      <c r="F1176" s="22"/>
    </row>
    <row r="1177" spans="1:6" x14ac:dyDescent="0.25">
      <c r="A1177" s="18"/>
      <c r="B1177" s="19"/>
      <c r="C1177" s="20"/>
      <c r="D1177" s="21"/>
      <c r="E1177" s="11"/>
      <c r="F1177" s="22"/>
    </row>
    <row r="1178" spans="1:6" x14ac:dyDescent="0.25">
      <c r="A1178" s="18"/>
      <c r="B1178" s="19"/>
      <c r="C1178" s="20"/>
      <c r="D1178" s="21"/>
      <c r="E1178" s="11"/>
      <c r="F1178" s="22"/>
    </row>
  </sheetData>
  <sheetProtection sheet="1" selectLockedCells="1"/>
  <mergeCells count="1">
    <mergeCell ref="A1:G1"/>
  </mergeCells>
  <conditionalFormatting sqref="B2:B33">
    <cfRule type="cellIs" dxfId="7" priority="4" operator="equal">
      <formula>$H$2</formula>
    </cfRule>
  </conditionalFormatting>
  <conditionalFormatting sqref="B106:Q106 A106:A151">
    <cfRule type="expression" dxfId="6" priority="1" stopIfTrue="1">
      <formula>A106=SMALL($B106:$C106,1)</formula>
    </cfRule>
    <cfRule type="expression" dxfId="5" priority="2" stopIfTrue="1">
      <formula>A106=SMALL($B106:$C106,2)</formula>
    </cfRule>
    <cfRule type="expression" dxfId="4" priority="3" stopIfTrue="1">
      <formula>A106=SMALL($B106:$C106,3)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Cido</cp:lastModifiedBy>
  <dcterms:created xsi:type="dcterms:W3CDTF">2023-01-22T20:06:50Z</dcterms:created>
  <dcterms:modified xsi:type="dcterms:W3CDTF">2023-04-26T02:15:58Z</dcterms:modified>
</cp:coreProperties>
</file>