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Cido\KART\VIAKART\2023\SUPER MASTER\SERIES\TABELA PARA DIVULGAÇÃO NO SITE\"/>
    </mc:Choice>
  </mc:AlternateContent>
  <xr:revisionPtr revIDLastSave="0" documentId="13_ncr:1_{BBDE1AFE-A413-4785-AA30-530F3E227EAF}" xr6:coauthVersionLast="47" xr6:coauthVersionMax="47" xr10:uidLastSave="{00000000-0000-0000-0000-000000000000}"/>
  <bookViews>
    <workbookView xWindow="-120" yWindow="-120" windowWidth="20730" windowHeight="11160" xr2:uid="{154353EB-DB2E-4A77-815A-EBBF3B0D365B}"/>
  </bookViews>
  <sheets>
    <sheet name="ETAPA 11" sheetId="13" r:id="rId1"/>
    <sheet name="ETAPA 10" sheetId="12" r:id="rId2"/>
    <sheet name="ETAPA 9" sheetId="11" r:id="rId3"/>
    <sheet name="ETAPA 8" sheetId="10" r:id="rId4"/>
    <sheet name="ETAPA 7" sheetId="9" r:id="rId5"/>
    <sheet name="ETAPA 6" sheetId="8" r:id="rId6"/>
    <sheet name="ETAPA 5" sheetId="7" r:id="rId7"/>
    <sheet name="ETAPA 4" sheetId="6" r:id="rId8"/>
    <sheet name="ETAPA 3" sheetId="5" r:id="rId9"/>
    <sheet name="ETAPA 2" sheetId="4" r:id="rId10"/>
    <sheet name="ETAPA 1" sheetId="3" r:id="rId11"/>
  </sheets>
  <definedNames>
    <definedName name="_xlnm._FilterDatabase" localSheetId="10" hidden="1">'ETAPA 1'!$K$49:$L$1046668</definedName>
    <definedName name="_xlnm._FilterDatabase" localSheetId="1" hidden="1">'ETAPA 10'!$K$49:$L$1046668</definedName>
    <definedName name="_xlnm._FilterDatabase" localSheetId="0" hidden="1">'ETAPA 11'!$K$49:$L$1046668</definedName>
    <definedName name="_xlnm._FilterDatabase" localSheetId="9" hidden="1">'ETAPA 2'!$K$49:$L$1046668</definedName>
    <definedName name="_xlnm._FilterDatabase" localSheetId="8" hidden="1">'ETAPA 3'!$K$49:$L$1046668</definedName>
    <definedName name="_xlnm._FilterDatabase" localSheetId="7" hidden="1">'ETAPA 4'!$K$49:$L$1046668</definedName>
    <definedName name="_xlnm._FilterDatabase" localSheetId="6" hidden="1">'ETAPA 5'!$K$49:$L$1046668</definedName>
    <definedName name="_xlnm._FilterDatabase" localSheetId="5" hidden="1">'ETAPA 6'!$K$49:$L$1046668</definedName>
    <definedName name="_xlnm._FilterDatabase" localSheetId="4" hidden="1">'ETAPA 7'!$K$49:$L$1046668</definedName>
    <definedName name="_xlnm._FilterDatabase" localSheetId="3" hidden="1">'ETAPA 8'!$K$49:$L$1046668</definedName>
    <definedName name="_xlnm._FilterDatabase" localSheetId="2" hidden="1">'ETAPA 9'!$K$49:$L$1046668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6" i="13" l="1" a="1"/>
  <c r="L96" i="13" s="1"/>
  <c r="J96" i="13" a="1"/>
  <c r="J96" i="13" s="1"/>
  <c r="L94" i="13" a="1"/>
  <c r="L94" i="13" s="1"/>
  <c r="J94" i="13" a="1"/>
  <c r="J94" i="13" s="1"/>
  <c r="L92" i="13" a="1"/>
  <c r="L92" i="13" s="1"/>
  <c r="J92" i="13" a="1"/>
  <c r="J92" i="13" s="1"/>
  <c r="L90" i="13" a="1"/>
  <c r="L90" i="13" s="1"/>
  <c r="J90" i="13" a="1"/>
  <c r="J90" i="13" s="1"/>
  <c r="L88" i="13" a="1"/>
  <c r="L88" i="13" s="1"/>
  <c r="J88" i="13" a="1"/>
  <c r="J88" i="13" s="1"/>
  <c r="L86" i="13" a="1"/>
  <c r="L86" i="13" s="1"/>
  <c r="J86" i="13" a="1"/>
  <c r="J86" i="13" s="1"/>
  <c r="L84" i="13" a="1"/>
  <c r="L84" i="13" s="1"/>
  <c r="J84" i="13" a="1"/>
  <c r="J84" i="13" s="1"/>
  <c r="L82" i="13" a="1"/>
  <c r="L82" i="13" s="1"/>
  <c r="J82" i="13" a="1"/>
  <c r="J82" i="13" s="1"/>
  <c r="L80" i="13" a="1"/>
  <c r="L80" i="13" s="1"/>
  <c r="J80" i="13" a="1"/>
  <c r="J80" i="13" s="1"/>
  <c r="L78" i="13" a="1"/>
  <c r="L78" i="13" s="1"/>
  <c r="J78" i="13" a="1"/>
  <c r="J78" i="13" s="1"/>
  <c r="L76" i="13" a="1"/>
  <c r="L76" i="13" s="1"/>
  <c r="J76" i="13" a="1"/>
  <c r="J76" i="13" s="1"/>
  <c r="L74" i="13" a="1"/>
  <c r="L74" i="13" s="1"/>
  <c r="J74" i="13" a="1"/>
  <c r="J74" i="13" s="1"/>
  <c r="L72" i="13" a="1"/>
  <c r="L72" i="13" s="1"/>
  <c r="J72" i="13" a="1"/>
  <c r="J72" i="13" s="1"/>
  <c r="L70" i="13" a="1"/>
  <c r="L70" i="13" s="1"/>
  <c r="J70" i="13" a="1"/>
  <c r="J70" i="13" s="1"/>
  <c r="L68" i="13" a="1"/>
  <c r="L68" i="13" s="1"/>
  <c r="J68" i="13" a="1"/>
  <c r="J68" i="13" s="1"/>
  <c r="L66" i="13" a="1"/>
  <c r="L66" i="13" s="1"/>
  <c r="J66" i="13" a="1"/>
  <c r="J66" i="13" s="1"/>
  <c r="L64" i="13" a="1"/>
  <c r="L64" i="13" s="1"/>
  <c r="J64" i="13" a="1"/>
  <c r="J64" i="13" s="1"/>
  <c r="L62" i="13" a="1"/>
  <c r="L62" i="13" s="1"/>
  <c r="J62" i="13" a="1"/>
  <c r="J62" i="13" s="1"/>
  <c r="L60" i="13" a="1"/>
  <c r="L60" i="13" s="1"/>
  <c r="J60" i="13" a="1"/>
  <c r="J60" i="13" s="1"/>
  <c r="L59" i="13" a="1"/>
  <c r="L59" i="13" s="1"/>
  <c r="J59" i="13" a="1"/>
  <c r="J59" i="13" s="1"/>
  <c r="L58" i="13" a="1"/>
  <c r="L58" i="13" s="1"/>
  <c r="J58" i="13" a="1"/>
  <c r="J58" i="13" s="1"/>
  <c r="L57" i="13" a="1"/>
  <c r="L57" i="13" s="1"/>
  <c r="J57" i="13" a="1"/>
  <c r="J57" i="13" s="1"/>
  <c r="L56" i="13" a="1"/>
  <c r="L56" i="13" s="1"/>
  <c r="J56" i="13" a="1"/>
  <c r="J56" i="13" s="1"/>
  <c r="L55" i="13" a="1"/>
  <c r="L55" i="13" s="1"/>
  <c r="J55" i="13" a="1"/>
  <c r="J55" i="13" s="1"/>
  <c r="L54" i="13" a="1"/>
  <c r="L54" i="13" s="1"/>
  <c r="J54" i="13" a="1"/>
  <c r="J54" i="13" s="1"/>
  <c r="L53" i="13" a="1"/>
  <c r="L53" i="13" s="1"/>
  <c r="J53" i="13" a="1"/>
  <c r="J53" i="13" s="1"/>
  <c r="L52" i="13"/>
  <c r="K52" i="13"/>
  <c r="K50" i="13" s="1"/>
  <c r="J52" i="13"/>
  <c r="L51" i="13"/>
  <c r="K51" i="13"/>
  <c r="J51" i="13"/>
  <c r="L50" i="13"/>
  <c r="L97" i="13" s="1" a="1"/>
  <c r="L97" i="13" s="1"/>
  <c r="J50" i="13"/>
  <c r="J97" i="13" s="1" a="1"/>
  <c r="J97" i="13" s="1"/>
  <c r="K1" i="13"/>
  <c r="I1" i="13"/>
  <c r="L52" i="12"/>
  <c r="K52" i="12"/>
  <c r="J52" i="12"/>
  <c r="I1" i="12" s="1"/>
  <c r="L51" i="12"/>
  <c r="K51" i="12"/>
  <c r="J51" i="12"/>
  <c r="J50" i="12"/>
  <c r="J96" i="12" s="1" a="1"/>
  <c r="J96" i="12" s="1"/>
  <c r="L96" i="11" a="1"/>
  <c r="L96" i="11" s="1"/>
  <c r="J96" i="11" a="1"/>
  <c r="J96" i="11" s="1"/>
  <c r="L94" i="11" a="1"/>
  <c r="L94" i="11" s="1"/>
  <c r="J94" i="11" a="1"/>
  <c r="J94" i="11" s="1"/>
  <c r="L92" i="11" a="1"/>
  <c r="L92" i="11" s="1"/>
  <c r="J92" i="11" a="1"/>
  <c r="J92" i="11" s="1"/>
  <c r="L90" i="11" a="1"/>
  <c r="L90" i="11" s="1"/>
  <c r="J90" i="11" a="1"/>
  <c r="J90" i="11" s="1"/>
  <c r="L88" i="11" a="1"/>
  <c r="L88" i="11" s="1"/>
  <c r="J88" i="11" a="1"/>
  <c r="J88" i="11" s="1"/>
  <c r="L86" i="11" a="1"/>
  <c r="L86" i="11" s="1"/>
  <c r="J86" i="11" a="1"/>
  <c r="J86" i="11" s="1"/>
  <c r="L84" i="11" a="1"/>
  <c r="L84" i="11" s="1"/>
  <c r="J84" i="11" a="1"/>
  <c r="J84" i="11" s="1"/>
  <c r="L82" i="11" a="1"/>
  <c r="L82" i="11" s="1"/>
  <c r="J82" i="11" a="1"/>
  <c r="J82" i="11" s="1"/>
  <c r="L80" i="11" a="1"/>
  <c r="L80" i="11" s="1"/>
  <c r="J80" i="11" a="1"/>
  <c r="J80" i="11" s="1"/>
  <c r="L78" i="11" a="1"/>
  <c r="L78" i="11" s="1"/>
  <c r="J78" i="11" a="1"/>
  <c r="J78" i="11" s="1"/>
  <c r="L76" i="11" a="1"/>
  <c r="L76" i="11" s="1"/>
  <c r="J76" i="11" a="1"/>
  <c r="J76" i="11" s="1"/>
  <c r="L74" i="11" a="1"/>
  <c r="L74" i="11" s="1"/>
  <c r="J74" i="11" a="1"/>
  <c r="J74" i="11" s="1"/>
  <c r="L72" i="11" a="1"/>
  <c r="L72" i="11" s="1"/>
  <c r="J72" i="11" a="1"/>
  <c r="J72" i="11" s="1"/>
  <c r="L70" i="11" a="1"/>
  <c r="L70" i="11" s="1"/>
  <c r="J70" i="11" a="1"/>
  <c r="J70" i="11" s="1"/>
  <c r="L68" i="11" a="1"/>
  <c r="L68" i="11" s="1"/>
  <c r="J68" i="11" a="1"/>
  <c r="J68" i="11" s="1"/>
  <c r="L66" i="11" a="1"/>
  <c r="L66" i="11" s="1"/>
  <c r="J66" i="11" a="1"/>
  <c r="J66" i="11" s="1"/>
  <c r="L64" i="11" a="1"/>
  <c r="L64" i="11" s="1"/>
  <c r="J64" i="11" a="1"/>
  <c r="J64" i="11" s="1"/>
  <c r="L62" i="11" a="1"/>
  <c r="L62" i="11" s="1"/>
  <c r="J62" i="11" a="1"/>
  <c r="J62" i="11" s="1"/>
  <c r="L60" i="11" a="1"/>
  <c r="L60" i="11" s="1"/>
  <c r="J60" i="11" a="1"/>
  <c r="J60" i="11" s="1"/>
  <c r="L58" i="11" a="1"/>
  <c r="L58" i="11" s="1"/>
  <c r="J58" i="11" a="1"/>
  <c r="J58" i="11" s="1"/>
  <c r="L56" i="11" a="1"/>
  <c r="L56" i="11" s="1"/>
  <c r="J56" i="11" a="1"/>
  <c r="J56" i="11" s="1"/>
  <c r="L54" i="11" a="1"/>
  <c r="L54" i="11" s="1"/>
  <c r="J54" i="11" a="1"/>
  <c r="J54" i="11" s="1"/>
  <c r="L53" i="11" a="1"/>
  <c r="L53" i="11" s="1"/>
  <c r="J53" i="11" a="1"/>
  <c r="J53" i="11" s="1"/>
  <c r="L52" i="11"/>
  <c r="K52" i="11"/>
  <c r="K50" i="11" s="1"/>
  <c r="J52" i="11"/>
  <c r="L51" i="11"/>
  <c r="K51" i="11"/>
  <c r="J51" i="11"/>
  <c r="L50" i="11"/>
  <c r="L97" i="11" s="1" a="1"/>
  <c r="L97" i="11" s="1"/>
  <c r="J50" i="11"/>
  <c r="J97" i="11" s="1" a="1"/>
  <c r="J97" i="11" s="1"/>
  <c r="K1" i="11"/>
  <c r="I1" i="11"/>
  <c r="L52" i="10"/>
  <c r="L50" i="10" s="1"/>
  <c r="K52" i="10"/>
  <c r="K50" i="10" s="1"/>
  <c r="J52" i="10"/>
  <c r="L51" i="10"/>
  <c r="K51" i="10"/>
  <c r="J51" i="10"/>
  <c r="J50" i="10"/>
  <c r="J97" i="10" s="1" a="1"/>
  <c r="J97" i="10" s="1"/>
  <c r="K1" i="10"/>
  <c r="I1" i="10"/>
  <c r="L52" i="9"/>
  <c r="K1" i="9" s="1"/>
  <c r="K52" i="9"/>
  <c r="J1" i="9" s="1"/>
  <c r="J52" i="9"/>
  <c r="J50" i="9" s="1"/>
  <c r="J97" i="9" s="1" a="1"/>
  <c r="J97" i="9" s="1"/>
  <c r="L51" i="9"/>
  <c r="K51" i="9"/>
  <c r="J51" i="9"/>
  <c r="J94" i="8" a="1"/>
  <c r="J94" i="8" s="1"/>
  <c r="J90" i="8" a="1"/>
  <c r="J90" i="8" s="1"/>
  <c r="J86" i="8" a="1"/>
  <c r="J86" i="8" s="1"/>
  <c r="J82" i="8" a="1"/>
  <c r="J82" i="8" s="1"/>
  <c r="J78" i="8" a="1"/>
  <c r="J78" i="8" s="1"/>
  <c r="J74" i="8" a="1"/>
  <c r="J74" i="8" s="1"/>
  <c r="J70" i="8" a="1"/>
  <c r="J70" i="8" s="1"/>
  <c r="J66" i="8" a="1"/>
  <c r="J66" i="8" s="1"/>
  <c r="J62" i="8" a="1"/>
  <c r="J62" i="8" s="1"/>
  <c r="J58" i="8" a="1"/>
  <c r="J58" i="8" s="1"/>
  <c r="J54" i="8" a="1"/>
  <c r="J54" i="8" s="1"/>
  <c r="L52" i="8"/>
  <c r="K52" i="8"/>
  <c r="K50" i="8" s="1"/>
  <c r="J52" i="8"/>
  <c r="L51" i="8"/>
  <c r="K51" i="8"/>
  <c r="J51" i="8"/>
  <c r="J50" i="8"/>
  <c r="J96" i="8" s="1" a="1"/>
  <c r="J96" i="8" s="1"/>
  <c r="I1" i="8"/>
  <c r="L52" i="7"/>
  <c r="K1" i="7" s="1"/>
  <c r="K52" i="7"/>
  <c r="K50" i="7" s="1"/>
  <c r="J52" i="7"/>
  <c r="J50" i="7" s="1"/>
  <c r="L51" i="7"/>
  <c r="K51" i="7"/>
  <c r="J51" i="7"/>
  <c r="L52" i="6"/>
  <c r="K52" i="6"/>
  <c r="J52" i="6"/>
  <c r="L51" i="6"/>
  <c r="K51" i="6"/>
  <c r="J51" i="6"/>
  <c r="J50" i="6"/>
  <c r="I1" i="6"/>
  <c r="L52" i="5"/>
  <c r="K52" i="5"/>
  <c r="J52" i="5"/>
  <c r="J50" i="5" s="1"/>
  <c r="L51" i="5"/>
  <c r="K51" i="5"/>
  <c r="J51" i="5"/>
  <c r="L52" i="4"/>
  <c r="K52" i="4"/>
  <c r="K50" i="4" s="1"/>
  <c r="K97" i="4" s="1" a="1"/>
  <c r="K97" i="4" s="1"/>
  <c r="J52" i="4"/>
  <c r="I1" i="4" s="1"/>
  <c r="L51" i="4"/>
  <c r="K51" i="4"/>
  <c r="J51" i="4"/>
  <c r="J50" i="4"/>
  <c r="J96" i="4" s="1" a="1"/>
  <c r="J96" i="4" s="1"/>
  <c r="L52" i="3"/>
  <c r="K52" i="3"/>
  <c r="J52" i="3"/>
  <c r="K5" i="13" l="1"/>
  <c r="K2" i="13"/>
  <c r="K6" i="13"/>
  <c r="K4" i="13"/>
  <c r="K3" i="13"/>
  <c r="K89" i="13" a="1"/>
  <c r="K89" i="13" s="1"/>
  <c r="K81" i="13" a="1"/>
  <c r="K81" i="13" s="1"/>
  <c r="K73" i="13" a="1"/>
  <c r="K73" i="13" s="1"/>
  <c r="K65" i="13" a="1"/>
  <c r="K65" i="13" s="1"/>
  <c r="K57" i="13" a="1"/>
  <c r="K57" i="13" s="1"/>
  <c r="K53" i="13" a="1"/>
  <c r="K53" i="13" s="1"/>
  <c r="K96" i="13" a="1"/>
  <c r="K96" i="13" s="1"/>
  <c r="K94" i="13" a="1"/>
  <c r="K94" i="13" s="1"/>
  <c r="K92" i="13" a="1"/>
  <c r="K92" i="13" s="1"/>
  <c r="K90" i="13" a="1"/>
  <c r="K90" i="13" s="1"/>
  <c r="K88" i="13" a="1"/>
  <c r="K88" i="13" s="1"/>
  <c r="K86" i="13" a="1"/>
  <c r="K86" i="13" s="1"/>
  <c r="K84" i="13" a="1"/>
  <c r="K84" i="13" s="1"/>
  <c r="K82" i="13" a="1"/>
  <c r="K82" i="13" s="1"/>
  <c r="K80" i="13" a="1"/>
  <c r="K80" i="13" s="1"/>
  <c r="K78" i="13" a="1"/>
  <c r="K78" i="13" s="1"/>
  <c r="K76" i="13" a="1"/>
  <c r="K76" i="13" s="1"/>
  <c r="K74" i="13" a="1"/>
  <c r="K74" i="13" s="1"/>
  <c r="K72" i="13" a="1"/>
  <c r="K72" i="13" s="1"/>
  <c r="K70" i="13" a="1"/>
  <c r="K70" i="13" s="1"/>
  <c r="K68" i="13" a="1"/>
  <c r="K68" i="13" s="1"/>
  <c r="K66" i="13" a="1"/>
  <c r="K66" i="13" s="1"/>
  <c r="K64" i="13" a="1"/>
  <c r="K64" i="13" s="1"/>
  <c r="K62" i="13" a="1"/>
  <c r="K62" i="13" s="1"/>
  <c r="K60" i="13" a="1"/>
  <c r="K60" i="13" s="1"/>
  <c r="K58" i="13" a="1"/>
  <c r="K58" i="13" s="1"/>
  <c r="K56" i="13" a="1"/>
  <c r="K56" i="13" s="1"/>
  <c r="K54" i="13" a="1"/>
  <c r="K54" i="13" s="1"/>
  <c r="K93" i="13" a="1"/>
  <c r="K93" i="13" s="1"/>
  <c r="K87" i="13" a="1"/>
  <c r="K87" i="13" s="1"/>
  <c r="K85" i="13" a="1"/>
  <c r="K85" i="13" s="1"/>
  <c r="K79" i="13" a="1"/>
  <c r="K79" i="13" s="1"/>
  <c r="K77" i="13" a="1"/>
  <c r="K77" i="13" s="1"/>
  <c r="K75" i="13" a="1"/>
  <c r="K75" i="13" s="1"/>
  <c r="K69" i="13" a="1"/>
  <c r="K69" i="13" s="1"/>
  <c r="K61" i="13" a="1"/>
  <c r="K61" i="13" s="1"/>
  <c r="K97" i="13" a="1"/>
  <c r="K97" i="13" s="1"/>
  <c r="K95" i="13" a="1"/>
  <c r="K95" i="13" s="1"/>
  <c r="K91" i="13" a="1"/>
  <c r="K91" i="13" s="1"/>
  <c r="K83" i="13" a="1"/>
  <c r="K83" i="13" s="1"/>
  <c r="K71" i="13" a="1"/>
  <c r="K71" i="13" s="1"/>
  <c r="K67" i="13" a="1"/>
  <c r="K67" i="13" s="1"/>
  <c r="K63" i="13" a="1"/>
  <c r="K63" i="13" s="1"/>
  <c r="K59" i="13" a="1"/>
  <c r="K59" i="13" s="1"/>
  <c r="K55" i="13" a="1"/>
  <c r="K55" i="13" s="1"/>
  <c r="I3" i="13"/>
  <c r="I6" i="13"/>
  <c r="I2" i="13"/>
  <c r="I4" i="13"/>
  <c r="I5" i="13"/>
  <c r="J1" i="13"/>
  <c r="J61" i="13" a="1"/>
  <c r="J61" i="13" s="1"/>
  <c r="L61" i="13" a="1"/>
  <c r="L61" i="13" s="1"/>
  <c r="J63" i="13" a="1"/>
  <c r="J63" i="13" s="1"/>
  <c r="L63" i="13" a="1"/>
  <c r="L63" i="13" s="1"/>
  <c r="J65" i="13" a="1"/>
  <c r="J65" i="13" s="1"/>
  <c r="L65" i="13" a="1"/>
  <c r="L65" i="13" s="1"/>
  <c r="J67" i="13" a="1"/>
  <c r="J67" i="13" s="1"/>
  <c r="L67" i="13" a="1"/>
  <c r="L67" i="13" s="1"/>
  <c r="J69" i="13" a="1"/>
  <c r="J69" i="13" s="1"/>
  <c r="L69" i="13" a="1"/>
  <c r="L69" i="13" s="1"/>
  <c r="J71" i="13" a="1"/>
  <c r="J71" i="13" s="1"/>
  <c r="L71" i="13" a="1"/>
  <c r="L71" i="13" s="1"/>
  <c r="J73" i="13" a="1"/>
  <c r="J73" i="13" s="1"/>
  <c r="L73" i="13" a="1"/>
  <c r="L73" i="13" s="1"/>
  <c r="J75" i="13" a="1"/>
  <c r="J75" i="13" s="1"/>
  <c r="L75" i="13" a="1"/>
  <c r="L75" i="13" s="1"/>
  <c r="J77" i="13" a="1"/>
  <c r="J77" i="13" s="1"/>
  <c r="L77" i="13" a="1"/>
  <c r="L77" i="13" s="1"/>
  <c r="J79" i="13" a="1"/>
  <c r="J79" i="13" s="1"/>
  <c r="L79" i="13" a="1"/>
  <c r="L79" i="13" s="1"/>
  <c r="J81" i="13" a="1"/>
  <c r="J81" i="13" s="1"/>
  <c r="L81" i="13" a="1"/>
  <c r="L81" i="13" s="1"/>
  <c r="J83" i="13" a="1"/>
  <c r="J83" i="13" s="1"/>
  <c r="L83" i="13" a="1"/>
  <c r="L83" i="13" s="1"/>
  <c r="J85" i="13" a="1"/>
  <c r="J85" i="13" s="1"/>
  <c r="L85" i="13" a="1"/>
  <c r="L85" i="13" s="1"/>
  <c r="J87" i="13" a="1"/>
  <c r="J87" i="13" s="1"/>
  <c r="L87" i="13" a="1"/>
  <c r="L87" i="13" s="1"/>
  <c r="J89" i="13" a="1"/>
  <c r="J89" i="13" s="1"/>
  <c r="L89" i="13" a="1"/>
  <c r="L89" i="13" s="1"/>
  <c r="J91" i="13" a="1"/>
  <c r="J91" i="13" s="1"/>
  <c r="L91" i="13" a="1"/>
  <c r="L91" i="13" s="1"/>
  <c r="J93" i="13" a="1"/>
  <c r="J93" i="13" s="1"/>
  <c r="L93" i="13" a="1"/>
  <c r="L93" i="13" s="1"/>
  <c r="J95" i="13" a="1"/>
  <c r="J95" i="13" s="1"/>
  <c r="L95" i="13" a="1"/>
  <c r="L95" i="13" s="1"/>
  <c r="J68" i="12" a="1"/>
  <c r="J68" i="12" s="1"/>
  <c r="J84" i="12" a="1"/>
  <c r="J84" i="12" s="1"/>
  <c r="J56" i="12" a="1"/>
  <c r="J56" i="12" s="1"/>
  <c r="J72" i="12" a="1"/>
  <c r="J72" i="12" s="1"/>
  <c r="J88" i="12" a="1"/>
  <c r="J88" i="12" s="1"/>
  <c r="J60" i="12" a="1"/>
  <c r="J60" i="12" s="1"/>
  <c r="J76" i="12" a="1"/>
  <c r="J76" i="12" s="1"/>
  <c r="J90" i="12" a="1"/>
  <c r="J90" i="12" s="1"/>
  <c r="J64" i="12" a="1"/>
  <c r="J64" i="12" s="1"/>
  <c r="J80" i="12" a="1"/>
  <c r="J80" i="12" s="1"/>
  <c r="L50" i="12"/>
  <c r="K1" i="12"/>
  <c r="J97" i="12" a="1"/>
  <c r="J97" i="12" s="1"/>
  <c r="J95" i="12" a="1"/>
  <c r="J95" i="12" s="1"/>
  <c r="J93" i="12" a="1"/>
  <c r="J93" i="12" s="1"/>
  <c r="J91" i="12" a="1"/>
  <c r="J91" i="12" s="1"/>
  <c r="J89" i="12" a="1"/>
  <c r="J89" i="12" s="1"/>
  <c r="J87" i="12" a="1"/>
  <c r="J87" i="12" s="1"/>
  <c r="J85" i="12" a="1"/>
  <c r="J85" i="12" s="1"/>
  <c r="J83" i="12" a="1"/>
  <c r="J83" i="12" s="1"/>
  <c r="J81" i="12" a="1"/>
  <c r="J81" i="12" s="1"/>
  <c r="J79" i="12" a="1"/>
  <c r="J79" i="12" s="1"/>
  <c r="J77" i="12" a="1"/>
  <c r="J77" i="12" s="1"/>
  <c r="J75" i="12" a="1"/>
  <c r="J75" i="12" s="1"/>
  <c r="J73" i="12" a="1"/>
  <c r="J73" i="12" s="1"/>
  <c r="J71" i="12" a="1"/>
  <c r="J71" i="12" s="1"/>
  <c r="J69" i="12" a="1"/>
  <c r="J69" i="12" s="1"/>
  <c r="J67" i="12" a="1"/>
  <c r="J67" i="12" s="1"/>
  <c r="J65" i="12" a="1"/>
  <c r="J65" i="12" s="1"/>
  <c r="J63" i="12" a="1"/>
  <c r="J63" i="12" s="1"/>
  <c r="J61" i="12" a="1"/>
  <c r="J61" i="12" s="1"/>
  <c r="J59" i="12" a="1"/>
  <c r="J59" i="12" s="1"/>
  <c r="J57" i="12" a="1"/>
  <c r="J57" i="12" s="1"/>
  <c r="J55" i="12" a="1"/>
  <c r="J55" i="12" s="1"/>
  <c r="J53" i="12" a="1"/>
  <c r="J53" i="12" s="1"/>
  <c r="J94" i="12" a="1"/>
  <c r="J94" i="12" s="1"/>
  <c r="K50" i="12"/>
  <c r="J1" i="12"/>
  <c r="J54" i="12" a="1"/>
  <c r="J54" i="12" s="1"/>
  <c r="J58" i="12" a="1"/>
  <c r="J58" i="12" s="1"/>
  <c r="J62" i="12" a="1"/>
  <c r="J62" i="12" s="1"/>
  <c r="J66" i="12" a="1"/>
  <c r="J66" i="12" s="1"/>
  <c r="J70" i="12" a="1"/>
  <c r="J70" i="12" s="1"/>
  <c r="J74" i="12" a="1"/>
  <c r="J74" i="12" s="1"/>
  <c r="J78" i="12" a="1"/>
  <c r="J78" i="12" s="1"/>
  <c r="J82" i="12" a="1"/>
  <c r="J82" i="12" s="1"/>
  <c r="J86" i="12" a="1"/>
  <c r="J86" i="12" s="1"/>
  <c r="J92" i="12" a="1"/>
  <c r="J92" i="12" s="1"/>
  <c r="I3" i="11"/>
  <c r="I6" i="11"/>
  <c r="I2" i="11"/>
  <c r="I5" i="11"/>
  <c r="I4" i="11"/>
  <c r="K91" i="11" a="1"/>
  <c r="K91" i="11" s="1"/>
  <c r="K89" i="11" a="1"/>
  <c r="K89" i="11" s="1"/>
  <c r="K81" i="11" a="1"/>
  <c r="K81" i="11" s="1"/>
  <c r="K75" i="11" a="1"/>
  <c r="K75" i="11" s="1"/>
  <c r="K65" i="11" a="1"/>
  <c r="K65" i="11" s="1"/>
  <c r="K63" i="11" a="1"/>
  <c r="K63" i="11" s="1"/>
  <c r="K55" i="11" a="1"/>
  <c r="K55" i="11" s="1"/>
  <c r="K96" i="11" a="1"/>
  <c r="K96" i="11" s="1"/>
  <c r="K94" i="11" a="1"/>
  <c r="K94" i="11" s="1"/>
  <c r="K92" i="11" a="1"/>
  <c r="K92" i="11" s="1"/>
  <c r="K90" i="11" a="1"/>
  <c r="K90" i="11" s="1"/>
  <c r="K88" i="11" a="1"/>
  <c r="K88" i="11" s="1"/>
  <c r="K86" i="11" a="1"/>
  <c r="K86" i="11" s="1"/>
  <c r="K84" i="11" a="1"/>
  <c r="K84" i="11" s="1"/>
  <c r="K82" i="11" a="1"/>
  <c r="K82" i="11" s="1"/>
  <c r="K80" i="11" a="1"/>
  <c r="K80" i="11" s="1"/>
  <c r="K78" i="11" a="1"/>
  <c r="K78" i="11" s="1"/>
  <c r="K76" i="11" a="1"/>
  <c r="K76" i="11" s="1"/>
  <c r="K74" i="11" a="1"/>
  <c r="K74" i="11" s="1"/>
  <c r="K72" i="11" a="1"/>
  <c r="K72" i="11" s="1"/>
  <c r="K70" i="11" a="1"/>
  <c r="K70" i="11" s="1"/>
  <c r="K68" i="11" a="1"/>
  <c r="K68" i="11" s="1"/>
  <c r="K66" i="11" a="1"/>
  <c r="K66" i="11" s="1"/>
  <c r="K64" i="11" a="1"/>
  <c r="K64" i="11" s="1"/>
  <c r="K62" i="11" a="1"/>
  <c r="K62" i="11" s="1"/>
  <c r="K60" i="11" a="1"/>
  <c r="K60" i="11" s="1"/>
  <c r="K58" i="11" a="1"/>
  <c r="K58" i="11" s="1"/>
  <c r="K56" i="11" a="1"/>
  <c r="K56" i="11" s="1"/>
  <c r="K54" i="11" a="1"/>
  <c r="K54" i="11" s="1"/>
  <c r="K93" i="11" a="1"/>
  <c r="K93" i="11" s="1"/>
  <c r="K85" i="11" a="1"/>
  <c r="K85" i="11" s="1"/>
  <c r="K77" i="11" a="1"/>
  <c r="K77" i="11" s="1"/>
  <c r="K71" i="11" a="1"/>
  <c r="K71" i="11" s="1"/>
  <c r="K67" i="11" a="1"/>
  <c r="K67" i="11" s="1"/>
  <c r="K61" i="11" a="1"/>
  <c r="K61" i="11" s="1"/>
  <c r="K57" i="11" a="1"/>
  <c r="K57" i="11" s="1"/>
  <c r="K53" i="11" a="1"/>
  <c r="K53" i="11" s="1"/>
  <c r="K97" i="11" a="1"/>
  <c r="K97" i="11" s="1"/>
  <c r="K95" i="11" a="1"/>
  <c r="K95" i="11" s="1"/>
  <c r="K87" i="11" a="1"/>
  <c r="K87" i="11" s="1"/>
  <c r="K83" i="11" a="1"/>
  <c r="K83" i="11" s="1"/>
  <c r="K79" i="11" a="1"/>
  <c r="K79" i="11" s="1"/>
  <c r="K73" i="11" a="1"/>
  <c r="K73" i="11" s="1"/>
  <c r="K69" i="11" a="1"/>
  <c r="K69" i="11" s="1"/>
  <c r="K59" i="11" a="1"/>
  <c r="K59" i="11" s="1"/>
  <c r="K5" i="11"/>
  <c r="K2" i="11"/>
  <c r="K6" i="11"/>
  <c r="K4" i="11"/>
  <c r="K3" i="11"/>
  <c r="J1" i="11"/>
  <c r="J55" i="11" a="1"/>
  <c r="J55" i="11" s="1"/>
  <c r="L55" i="11" a="1"/>
  <c r="L55" i="11" s="1"/>
  <c r="J57" i="11" a="1"/>
  <c r="J57" i="11" s="1"/>
  <c r="L57" i="11" a="1"/>
  <c r="L57" i="11" s="1"/>
  <c r="J59" i="11" a="1"/>
  <c r="J59" i="11" s="1"/>
  <c r="L59" i="11" a="1"/>
  <c r="L59" i="11" s="1"/>
  <c r="J61" i="11" a="1"/>
  <c r="J61" i="11" s="1"/>
  <c r="L61" i="11" a="1"/>
  <c r="L61" i="11" s="1"/>
  <c r="J63" i="11" a="1"/>
  <c r="J63" i="11" s="1"/>
  <c r="L63" i="11" a="1"/>
  <c r="L63" i="11" s="1"/>
  <c r="J65" i="11" a="1"/>
  <c r="J65" i="11" s="1"/>
  <c r="L65" i="11" a="1"/>
  <c r="L65" i="11" s="1"/>
  <c r="J67" i="11" a="1"/>
  <c r="J67" i="11" s="1"/>
  <c r="L67" i="11" a="1"/>
  <c r="L67" i="11" s="1"/>
  <c r="J69" i="11" a="1"/>
  <c r="J69" i="11" s="1"/>
  <c r="L69" i="11" a="1"/>
  <c r="L69" i="11" s="1"/>
  <c r="J71" i="11" a="1"/>
  <c r="J71" i="11" s="1"/>
  <c r="L71" i="11" a="1"/>
  <c r="L71" i="11" s="1"/>
  <c r="J73" i="11" a="1"/>
  <c r="J73" i="11" s="1"/>
  <c r="L73" i="11" a="1"/>
  <c r="L73" i="11" s="1"/>
  <c r="J75" i="11" a="1"/>
  <c r="J75" i="11" s="1"/>
  <c r="L75" i="11" a="1"/>
  <c r="L75" i="11" s="1"/>
  <c r="J77" i="11" a="1"/>
  <c r="J77" i="11" s="1"/>
  <c r="L77" i="11" a="1"/>
  <c r="L77" i="11" s="1"/>
  <c r="J79" i="11" a="1"/>
  <c r="J79" i="11" s="1"/>
  <c r="L79" i="11" a="1"/>
  <c r="L79" i="11" s="1"/>
  <c r="J81" i="11" a="1"/>
  <c r="J81" i="11" s="1"/>
  <c r="L81" i="11" a="1"/>
  <c r="L81" i="11" s="1"/>
  <c r="J83" i="11" a="1"/>
  <c r="J83" i="11" s="1"/>
  <c r="L83" i="11" a="1"/>
  <c r="L83" i="11" s="1"/>
  <c r="J85" i="11" a="1"/>
  <c r="J85" i="11" s="1"/>
  <c r="L85" i="11" a="1"/>
  <c r="L85" i="11" s="1"/>
  <c r="J87" i="11" a="1"/>
  <c r="J87" i="11" s="1"/>
  <c r="L87" i="11" a="1"/>
  <c r="L87" i="11" s="1"/>
  <c r="J89" i="11" a="1"/>
  <c r="J89" i="11" s="1"/>
  <c r="L89" i="11" a="1"/>
  <c r="L89" i="11" s="1"/>
  <c r="J91" i="11" a="1"/>
  <c r="J91" i="11" s="1"/>
  <c r="L91" i="11" a="1"/>
  <c r="L91" i="11" s="1"/>
  <c r="J93" i="11" a="1"/>
  <c r="J93" i="11" s="1"/>
  <c r="L93" i="11" a="1"/>
  <c r="L93" i="11" s="1"/>
  <c r="J95" i="11" a="1"/>
  <c r="J95" i="11" s="1"/>
  <c r="L95" i="11" a="1"/>
  <c r="L95" i="11" s="1"/>
  <c r="L97" i="10" a="1"/>
  <c r="L97" i="10" s="1"/>
  <c r="L96" i="10" a="1"/>
  <c r="L96" i="10" s="1"/>
  <c r="L92" i="10" a="1"/>
  <c r="L92" i="10" s="1"/>
  <c r="L88" i="10" a="1"/>
  <c r="L88" i="10" s="1"/>
  <c r="L84" i="10" a="1"/>
  <c r="L84" i="10" s="1"/>
  <c r="L80" i="10" a="1"/>
  <c r="L80" i="10" s="1"/>
  <c r="L76" i="10" a="1"/>
  <c r="L76" i="10" s="1"/>
  <c r="L72" i="10" a="1"/>
  <c r="L72" i="10" s="1"/>
  <c r="L68" i="10" a="1"/>
  <c r="L68" i="10" s="1"/>
  <c r="L64" i="10" a="1"/>
  <c r="L64" i="10" s="1"/>
  <c r="L60" i="10" a="1"/>
  <c r="L60" i="10" s="1"/>
  <c r="L56" i="10" a="1"/>
  <c r="L56" i="10" s="1"/>
  <c r="L94" i="10" a="1"/>
  <c r="L94" i="10" s="1"/>
  <c r="L90" i="10" a="1"/>
  <c r="L90" i="10" s="1"/>
  <c r="L86" i="10" a="1"/>
  <c r="L86" i="10" s="1"/>
  <c r="L82" i="10" a="1"/>
  <c r="L82" i="10" s="1"/>
  <c r="L78" i="10" a="1"/>
  <c r="L78" i="10" s="1"/>
  <c r="L74" i="10" a="1"/>
  <c r="L74" i="10" s="1"/>
  <c r="L70" i="10" a="1"/>
  <c r="L70" i="10" s="1"/>
  <c r="L66" i="10" a="1"/>
  <c r="L66" i="10" s="1"/>
  <c r="L62" i="10" a="1"/>
  <c r="L62" i="10" s="1"/>
  <c r="L58" i="10" a="1"/>
  <c r="L58" i="10" s="1"/>
  <c r="L54" i="10" a="1"/>
  <c r="L54" i="10" s="1"/>
  <c r="J54" i="10" a="1"/>
  <c r="J54" i="10" s="1"/>
  <c r="J58" i="10" a="1"/>
  <c r="J58" i="10" s="1"/>
  <c r="J62" i="10" a="1"/>
  <c r="J62" i="10" s="1"/>
  <c r="J66" i="10" a="1"/>
  <c r="J66" i="10" s="1"/>
  <c r="J70" i="10" a="1"/>
  <c r="J70" i="10" s="1"/>
  <c r="J74" i="10" a="1"/>
  <c r="J74" i="10" s="1"/>
  <c r="J78" i="10" a="1"/>
  <c r="J78" i="10" s="1"/>
  <c r="J82" i="10" a="1"/>
  <c r="J82" i="10" s="1"/>
  <c r="J86" i="10" a="1"/>
  <c r="J86" i="10" s="1"/>
  <c r="J90" i="10" a="1"/>
  <c r="J90" i="10" s="1"/>
  <c r="J94" i="10" a="1"/>
  <c r="J94" i="10" s="1"/>
  <c r="J56" i="10" a="1"/>
  <c r="J56" i="10" s="1"/>
  <c r="J60" i="10" a="1"/>
  <c r="J60" i="10" s="1"/>
  <c r="J64" i="10" a="1"/>
  <c r="J64" i="10" s="1"/>
  <c r="J68" i="10" a="1"/>
  <c r="J68" i="10" s="1"/>
  <c r="J72" i="10" a="1"/>
  <c r="J72" i="10" s="1"/>
  <c r="J76" i="10" a="1"/>
  <c r="J76" i="10" s="1"/>
  <c r="J80" i="10" a="1"/>
  <c r="J80" i="10" s="1"/>
  <c r="J84" i="10" a="1"/>
  <c r="J84" i="10" s="1"/>
  <c r="J88" i="10" a="1"/>
  <c r="J88" i="10" s="1"/>
  <c r="J92" i="10" a="1"/>
  <c r="J92" i="10" s="1"/>
  <c r="J96" i="10" a="1"/>
  <c r="J96" i="10" s="1"/>
  <c r="K91" i="10" a="1"/>
  <c r="K91" i="10" s="1"/>
  <c r="K87" i="10" a="1"/>
  <c r="K87" i="10" s="1"/>
  <c r="K75" i="10" a="1"/>
  <c r="K75" i="10" s="1"/>
  <c r="K71" i="10" a="1"/>
  <c r="K71" i="10" s="1"/>
  <c r="K67" i="10" a="1"/>
  <c r="K67" i="10" s="1"/>
  <c r="K63" i="10" a="1"/>
  <c r="K63" i="10" s="1"/>
  <c r="K59" i="10" a="1"/>
  <c r="K59" i="10" s="1"/>
  <c r="K55" i="10" a="1"/>
  <c r="K55" i="10" s="1"/>
  <c r="K96" i="10" a="1"/>
  <c r="K96" i="10" s="1"/>
  <c r="K94" i="10" a="1"/>
  <c r="K94" i="10" s="1"/>
  <c r="K92" i="10" a="1"/>
  <c r="K92" i="10" s="1"/>
  <c r="K90" i="10" a="1"/>
  <c r="K90" i="10" s="1"/>
  <c r="K88" i="10" a="1"/>
  <c r="K88" i="10" s="1"/>
  <c r="K86" i="10" a="1"/>
  <c r="K86" i="10" s="1"/>
  <c r="K84" i="10" a="1"/>
  <c r="K84" i="10" s="1"/>
  <c r="K82" i="10" a="1"/>
  <c r="K82" i="10" s="1"/>
  <c r="K80" i="10" a="1"/>
  <c r="K80" i="10" s="1"/>
  <c r="K78" i="10" a="1"/>
  <c r="K78" i="10" s="1"/>
  <c r="K76" i="10" a="1"/>
  <c r="K76" i="10" s="1"/>
  <c r="K74" i="10" a="1"/>
  <c r="K74" i="10" s="1"/>
  <c r="K72" i="10" a="1"/>
  <c r="K72" i="10" s="1"/>
  <c r="K70" i="10" a="1"/>
  <c r="K70" i="10" s="1"/>
  <c r="K68" i="10" a="1"/>
  <c r="K68" i="10" s="1"/>
  <c r="K66" i="10" a="1"/>
  <c r="K66" i="10" s="1"/>
  <c r="K64" i="10" a="1"/>
  <c r="K64" i="10" s="1"/>
  <c r="K62" i="10" a="1"/>
  <c r="K62" i="10" s="1"/>
  <c r="K60" i="10" a="1"/>
  <c r="K60" i="10" s="1"/>
  <c r="K58" i="10" a="1"/>
  <c r="K58" i="10" s="1"/>
  <c r="K56" i="10" a="1"/>
  <c r="K56" i="10" s="1"/>
  <c r="K54" i="10" a="1"/>
  <c r="K54" i="10" s="1"/>
  <c r="K97" i="10" a="1"/>
  <c r="K97" i="10" s="1"/>
  <c r="K95" i="10" a="1"/>
  <c r="K95" i="10" s="1"/>
  <c r="K93" i="10" a="1"/>
  <c r="K93" i="10" s="1"/>
  <c r="K83" i="10" a="1"/>
  <c r="K83" i="10" s="1"/>
  <c r="K79" i="10" a="1"/>
  <c r="K79" i="10" s="1"/>
  <c r="K77" i="10" a="1"/>
  <c r="K77" i="10" s="1"/>
  <c r="K69" i="10" a="1"/>
  <c r="K69" i="10" s="1"/>
  <c r="K65" i="10" a="1"/>
  <c r="K65" i="10" s="1"/>
  <c r="K89" i="10" a="1"/>
  <c r="K89" i="10" s="1"/>
  <c r="K85" i="10" a="1"/>
  <c r="K85" i="10" s="1"/>
  <c r="K81" i="10" a="1"/>
  <c r="K81" i="10" s="1"/>
  <c r="K73" i="10" a="1"/>
  <c r="K73" i="10" s="1"/>
  <c r="K61" i="10" a="1"/>
  <c r="K61" i="10" s="1"/>
  <c r="K57" i="10" a="1"/>
  <c r="K57" i="10" s="1"/>
  <c r="K53" i="10" a="1"/>
  <c r="K53" i="10" s="1"/>
  <c r="J1" i="10"/>
  <c r="J53" i="10" a="1"/>
  <c r="J53" i="10" s="1"/>
  <c r="L53" i="10" a="1"/>
  <c r="L53" i="10" s="1"/>
  <c r="J55" i="10" a="1"/>
  <c r="J55" i="10" s="1"/>
  <c r="L55" i="10" a="1"/>
  <c r="L55" i="10" s="1"/>
  <c r="J57" i="10" a="1"/>
  <c r="J57" i="10" s="1"/>
  <c r="L57" i="10" a="1"/>
  <c r="L57" i="10" s="1"/>
  <c r="J59" i="10" a="1"/>
  <c r="J59" i="10" s="1"/>
  <c r="L59" i="10" a="1"/>
  <c r="L59" i="10" s="1"/>
  <c r="J61" i="10" a="1"/>
  <c r="J61" i="10" s="1"/>
  <c r="L61" i="10" a="1"/>
  <c r="L61" i="10" s="1"/>
  <c r="J63" i="10" a="1"/>
  <c r="J63" i="10" s="1"/>
  <c r="L63" i="10" a="1"/>
  <c r="L63" i="10" s="1"/>
  <c r="J65" i="10" a="1"/>
  <c r="J65" i="10" s="1"/>
  <c r="L65" i="10" a="1"/>
  <c r="L65" i="10" s="1"/>
  <c r="J67" i="10" a="1"/>
  <c r="J67" i="10" s="1"/>
  <c r="L67" i="10" a="1"/>
  <c r="L67" i="10" s="1"/>
  <c r="J69" i="10" a="1"/>
  <c r="J69" i="10" s="1"/>
  <c r="L69" i="10" a="1"/>
  <c r="L69" i="10" s="1"/>
  <c r="J71" i="10" a="1"/>
  <c r="J71" i="10" s="1"/>
  <c r="L71" i="10" a="1"/>
  <c r="L71" i="10" s="1"/>
  <c r="J73" i="10" a="1"/>
  <c r="J73" i="10" s="1"/>
  <c r="L73" i="10" a="1"/>
  <c r="L73" i="10" s="1"/>
  <c r="J75" i="10" a="1"/>
  <c r="J75" i="10" s="1"/>
  <c r="L75" i="10" a="1"/>
  <c r="L75" i="10" s="1"/>
  <c r="J77" i="10" a="1"/>
  <c r="J77" i="10" s="1"/>
  <c r="L77" i="10" a="1"/>
  <c r="L77" i="10" s="1"/>
  <c r="J79" i="10" a="1"/>
  <c r="J79" i="10" s="1"/>
  <c r="L79" i="10" a="1"/>
  <c r="L79" i="10" s="1"/>
  <c r="J81" i="10" a="1"/>
  <c r="J81" i="10" s="1"/>
  <c r="L81" i="10" a="1"/>
  <c r="L81" i="10" s="1"/>
  <c r="J83" i="10" a="1"/>
  <c r="J83" i="10" s="1"/>
  <c r="L83" i="10" a="1"/>
  <c r="L83" i="10" s="1"/>
  <c r="J85" i="10" a="1"/>
  <c r="J85" i="10" s="1"/>
  <c r="L85" i="10" a="1"/>
  <c r="L85" i="10" s="1"/>
  <c r="J87" i="10" a="1"/>
  <c r="J87" i="10" s="1"/>
  <c r="L87" i="10" a="1"/>
  <c r="L87" i="10" s="1"/>
  <c r="J89" i="10" a="1"/>
  <c r="J89" i="10" s="1"/>
  <c r="L89" i="10" a="1"/>
  <c r="L89" i="10" s="1"/>
  <c r="J91" i="10" a="1"/>
  <c r="J91" i="10" s="1"/>
  <c r="L91" i="10" a="1"/>
  <c r="L91" i="10" s="1"/>
  <c r="J93" i="10" a="1"/>
  <c r="J93" i="10" s="1"/>
  <c r="L93" i="10" a="1"/>
  <c r="L93" i="10" s="1"/>
  <c r="J95" i="10" a="1"/>
  <c r="J95" i="10" s="1"/>
  <c r="L95" i="10" a="1"/>
  <c r="L95" i="10" s="1"/>
  <c r="L50" i="9"/>
  <c r="L97" i="9" s="1" a="1"/>
  <c r="L97" i="9" s="1"/>
  <c r="I1" i="9"/>
  <c r="J58" i="9" a="1"/>
  <c r="J58" i="9" s="1"/>
  <c r="J86" i="9" a="1"/>
  <c r="J86" i="9" s="1"/>
  <c r="L53" i="9" a="1"/>
  <c r="L53" i="9" s="1"/>
  <c r="J55" i="9" a="1"/>
  <c r="J55" i="9" s="1"/>
  <c r="J62" i="9" a="1"/>
  <c r="J62" i="9" s="1"/>
  <c r="J70" i="9" a="1"/>
  <c r="J70" i="9" s="1"/>
  <c r="J78" i="9" a="1"/>
  <c r="J78" i="9" s="1"/>
  <c r="J94" i="9" a="1"/>
  <c r="J94" i="9" s="1"/>
  <c r="J54" i="9" a="1"/>
  <c r="J54" i="9" s="1"/>
  <c r="J56" i="9" a="1"/>
  <c r="J56" i="9" s="1"/>
  <c r="J60" i="9" a="1"/>
  <c r="J60" i="9" s="1"/>
  <c r="J64" i="9" a="1"/>
  <c r="J64" i="9" s="1"/>
  <c r="J68" i="9" a="1"/>
  <c r="J68" i="9" s="1"/>
  <c r="J72" i="9" a="1"/>
  <c r="J72" i="9" s="1"/>
  <c r="J76" i="9" a="1"/>
  <c r="J76" i="9" s="1"/>
  <c r="J80" i="9" a="1"/>
  <c r="J80" i="9" s="1"/>
  <c r="J84" i="9" a="1"/>
  <c r="J84" i="9" s="1"/>
  <c r="J88" i="9" a="1"/>
  <c r="J88" i="9" s="1"/>
  <c r="J92" i="9" a="1"/>
  <c r="J92" i="9" s="1"/>
  <c r="J96" i="9" a="1"/>
  <c r="J96" i="9" s="1"/>
  <c r="J53" i="9" a="1"/>
  <c r="J53" i="9" s="1"/>
  <c r="J66" i="9" a="1"/>
  <c r="J66" i="9" s="1"/>
  <c r="J74" i="9" a="1"/>
  <c r="J74" i="9" s="1"/>
  <c r="J82" i="9" a="1"/>
  <c r="J82" i="9" s="1"/>
  <c r="J90" i="9" a="1"/>
  <c r="J90" i="9" s="1"/>
  <c r="L56" i="9" a="1"/>
  <c r="L56" i="9" s="1"/>
  <c r="L60" i="9" a="1"/>
  <c r="L60" i="9" s="1"/>
  <c r="L72" i="9" a="1"/>
  <c r="L72" i="9" s="1"/>
  <c r="L88" i="9" a="1"/>
  <c r="L88" i="9" s="1"/>
  <c r="L92" i="9" a="1"/>
  <c r="L92" i="9" s="1"/>
  <c r="K50" i="9"/>
  <c r="J57" i="9" a="1"/>
  <c r="J57" i="9" s="1"/>
  <c r="L57" i="9" a="1"/>
  <c r="L57" i="9" s="1"/>
  <c r="J59" i="9" a="1"/>
  <c r="J59" i="9" s="1"/>
  <c r="J61" i="9" a="1"/>
  <c r="J61" i="9" s="1"/>
  <c r="J63" i="9" a="1"/>
  <c r="J63" i="9" s="1"/>
  <c r="J65" i="9" a="1"/>
  <c r="J65" i="9" s="1"/>
  <c r="L65" i="9" a="1"/>
  <c r="L65" i="9" s="1"/>
  <c r="J67" i="9" a="1"/>
  <c r="J67" i="9" s="1"/>
  <c r="J69" i="9" a="1"/>
  <c r="J69" i="9" s="1"/>
  <c r="L69" i="9" a="1"/>
  <c r="L69" i="9" s="1"/>
  <c r="J71" i="9" a="1"/>
  <c r="J71" i="9" s="1"/>
  <c r="J73" i="9" a="1"/>
  <c r="J73" i="9" s="1"/>
  <c r="L73" i="9" a="1"/>
  <c r="L73" i="9" s="1"/>
  <c r="J75" i="9" a="1"/>
  <c r="J75" i="9" s="1"/>
  <c r="J77" i="9" a="1"/>
  <c r="J77" i="9" s="1"/>
  <c r="L77" i="9" a="1"/>
  <c r="L77" i="9" s="1"/>
  <c r="J79" i="9" a="1"/>
  <c r="J79" i="9" s="1"/>
  <c r="J81" i="9" a="1"/>
  <c r="J81" i="9" s="1"/>
  <c r="L81" i="9" a="1"/>
  <c r="L81" i="9" s="1"/>
  <c r="J83" i="9" a="1"/>
  <c r="J83" i="9" s="1"/>
  <c r="J85" i="9" a="1"/>
  <c r="J85" i="9" s="1"/>
  <c r="L85" i="9" a="1"/>
  <c r="L85" i="9" s="1"/>
  <c r="J87" i="9" a="1"/>
  <c r="J87" i="9" s="1"/>
  <c r="J89" i="9" a="1"/>
  <c r="J89" i="9" s="1"/>
  <c r="L89" i="9" a="1"/>
  <c r="L89" i="9" s="1"/>
  <c r="J91" i="9" a="1"/>
  <c r="J91" i="9" s="1"/>
  <c r="J93" i="9" a="1"/>
  <c r="J93" i="9" s="1"/>
  <c r="L93" i="9" a="1"/>
  <c r="L93" i="9" s="1"/>
  <c r="J95" i="9" a="1"/>
  <c r="J95" i="9" s="1"/>
  <c r="K58" i="8" a="1"/>
  <c r="K58" i="8" s="1"/>
  <c r="K54" i="8" a="1"/>
  <c r="K54" i="8" s="1"/>
  <c r="K96" i="8" a="1"/>
  <c r="K96" i="8" s="1"/>
  <c r="K94" i="8" a="1"/>
  <c r="K94" i="8" s="1"/>
  <c r="K92" i="8" a="1"/>
  <c r="K92" i="8" s="1"/>
  <c r="K90" i="8" a="1"/>
  <c r="K90" i="8" s="1"/>
  <c r="K88" i="8" a="1"/>
  <c r="K88" i="8" s="1"/>
  <c r="K86" i="8" a="1"/>
  <c r="K86" i="8" s="1"/>
  <c r="K84" i="8" a="1"/>
  <c r="K84" i="8" s="1"/>
  <c r="K82" i="8" a="1"/>
  <c r="K82" i="8" s="1"/>
  <c r="K80" i="8" a="1"/>
  <c r="K80" i="8" s="1"/>
  <c r="K78" i="8" a="1"/>
  <c r="K78" i="8" s="1"/>
  <c r="K76" i="8" a="1"/>
  <c r="K76" i="8" s="1"/>
  <c r="K74" i="8" a="1"/>
  <c r="K74" i="8" s="1"/>
  <c r="K72" i="8" a="1"/>
  <c r="K72" i="8" s="1"/>
  <c r="K70" i="8" a="1"/>
  <c r="K70" i="8" s="1"/>
  <c r="K68" i="8" a="1"/>
  <c r="K68" i="8" s="1"/>
  <c r="K66" i="8" a="1"/>
  <c r="K66" i="8" s="1"/>
  <c r="K64" i="8" a="1"/>
  <c r="K64" i="8" s="1"/>
  <c r="K62" i="8" a="1"/>
  <c r="K62" i="8" s="1"/>
  <c r="K60" i="8" a="1"/>
  <c r="K60" i="8" s="1"/>
  <c r="K56" i="8" a="1"/>
  <c r="K56" i="8" s="1"/>
  <c r="K73" i="8" a="1"/>
  <c r="K73" i="8" s="1"/>
  <c r="K69" i="8" a="1"/>
  <c r="K69" i="8" s="1"/>
  <c r="K65" i="8" a="1"/>
  <c r="K65" i="8" s="1"/>
  <c r="K57" i="8" a="1"/>
  <c r="K57" i="8" s="1"/>
  <c r="K53" i="8" a="1"/>
  <c r="K53" i="8" s="1"/>
  <c r="K95" i="8" a="1"/>
  <c r="K95" i="8" s="1"/>
  <c r="K91" i="8" a="1"/>
  <c r="K91" i="8" s="1"/>
  <c r="K79" i="8" a="1"/>
  <c r="K79" i="8" s="1"/>
  <c r="K75" i="8" a="1"/>
  <c r="K75" i="8" s="1"/>
  <c r="K71" i="8" a="1"/>
  <c r="K71" i="8" s="1"/>
  <c r="K67" i="8" a="1"/>
  <c r="K67" i="8" s="1"/>
  <c r="K97" i="8" a="1"/>
  <c r="K97" i="8" s="1"/>
  <c r="K93" i="8" a="1"/>
  <c r="K93" i="8" s="1"/>
  <c r="K89" i="8" a="1"/>
  <c r="K89" i="8" s="1"/>
  <c r="K85" i="8" a="1"/>
  <c r="K85" i="8" s="1"/>
  <c r="K81" i="8" a="1"/>
  <c r="K81" i="8" s="1"/>
  <c r="K77" i="8" a="1"/>
  <c r="K77" i="8" s="1"/>
  <c r="K61" i="8" a="1"/>
  <c r="K61" i="8" s="1"/>
  <c r="K87" i="8" a="1"/>
  <c r="K87" i="8" s="1"/>
  <c r="K83" i="8" a="1"/>
  <c r="K83" i="8" s="1"/>
  <c r="K63" i="8" a="1"/>
  <c r="K63" i="8" s="1"/>
  <c r="K59" i="8" a="1"/>
  <c r="K59" i="8" s="1"/>
  <c r="K55" i="8" a="1"/>
  <c r="K55" i="8" s="1"/>
  <c r="J1" i="8"/>
  <c r="L50" i="8"/>
  <c r="K1" i="8"/>
  <c r="J64" i="8" a="1"/>
  <c r="J64" i="8" s="1"/>
  <c r="J68" i="8" a="1"/>
  <c r="J68" i="8" s="1"/>
  <c r="J72" i="8" a="1"/>
  <c r="J72" i="8" s="1"/>
  <c r="J76" i="8" a="1"/>
  <c r="J76" i="8" s="1"/>
  <c r="J80" i="8" a="1"/>
  <c r="J80" i="8" s="1"/>
  <c r="J84" i="8" a="1"/>
  <c r="J84" i="8" s="1"/>
  <c r="J88" i="8" a="1"/>
  <c r="J88" i="8" s="1"/>
  <c r="J92" i="8" a="1"/>
  <c r="J92" i="8" s="1"/>
  <c r="J67" i="8" a="1"/>
  <c r="J67" i="8" s="1"/>
  <c r="J63" i="8" a="1"/>
  <c r="J63" i="8" s="1"/>
  <c r="J61" i="8" a="1"/>
  <c r="J61" i="8" s="1"/>
  <c r="J57" i="8" a="1"/>
  <c r="J57" i="8" s="1"/>
  <c r="J97" i="8" a="1"/>
  <c r="J97" i="8" s="1"/>
  <c r="J95" i="8" a="1"/>
  <c r="J95" i="8" s="1"/>
  <c r="J93" i="8" a="1"/>
  <c r="J93" i="8" s="1"/>
  <c r="J91" i="8" a="1"/>
  <c r="J91" i="8" s="1"/>
  <c r="J89" i="8" a="1"/>
  <c r="J89" i="8" s="1"/>
  <c r="J87" i="8" a="1"/>
  <c r="J87" i="8" s="1"/>
  <c r="J85" i="8" a="1"/>
  <c r="J85" i="8" s="1"/>
  <c r="J83" i="8" a="1"/>
  <c r="J83" i="8" s="1"/>
  <c r="J81" i="8" a="1"/>
  <c r="J81" i="8" s="1"/>
  <c r="J79" i="8" a="1"/>
  <c r="J79" i="8" s="1"/>
  <c r="J77" i="8" a="1"/>
  <c r="J77" i="8" s="1"/>
  <c r="J75" i="8" a="1"/>
  <c r="J75" i="8" s="1"/>
  <c r="J73" i="8" a="1"/>
  <c r="J73" i="8" s="1"/>
  <c r="J71" i="8" a="1"/>
  <c r="J71" i="8" s="1"/>
  <c r="J69" i="8" a="1"/>
  <c r="J69" i="8" s="1"/>
  <c r="J65" i="8" a="1"/>
  <c r="J65" i="8" s="1"/>
  <c r="J59" i="8" a="1"/>
  <c r="J59" i="8" s="1"/>
  <c r="J55" i="8" a="1"/>
  <c r="J55" i="8" s="1"/>
  <c r="J53" i="8" a="1"/>
  <c r="J53" i="8" s="1"/>
  <c r="J56" i="8" a="1"/>
  <c r="J56" i="8" s="1"/>
  <c r="J60" i="8" a="1"/>
  <c r="J60" i="8" s="1"/>
  <c r="L50" i="7"/>
  <c r="L97" i="7" s="1" a="1"/>
  <c r="L97" i="7" s="1"/>
  <c r="I1" i="7"/>
  <c r="J97" i="7" a="1"/>
  <c r="J97" i="7" s="1"/>
  <c r="J95" i="7" a="1"/>
  <c r="J95" i="7" s="1"/>
  <c r="J93" i="7" a="1"/>
  <c r="J93" i="7" s="1"/>
  <c r="J91" i="7" a="1"/>
  <c r="J91" i="7" s="1"/>
  <c r="J89" i="7" a="1"/>
  <c r="J89" i="7" s="1"/>
  <c r="J87" i="7" a="1"/>
  <c r="J87" i="7" s="1"/>
  <c r="J85" i="7" a="1"/>
  <c r="J85" i="7" s="1"/>
  <c r="J83" i="7" a="1"/>
  <c r="J83" i="7" s="1"/>
  <c r="J81" i="7" a="1"/>
  <c r="J81" i="7" s="1"/>
  <c r="J79" i="7" a="1"/>
  <c r="J79" i="7" s="1"/>
  <c r="J77" i="7" a="1"/>
  <c r="J77" i="7" s="1"/>
  <c r="J75" i="7" a="1"/>
  <c r="J75" i="7" s="1"/>
  <c r="J73" i="7" a="1"/>
  <c r="J73" i="7" s="1"/>
  <c r="J71" i="7" a="1"/>
  <c r="J71" i="7" s="1"/>
  <c r="J69" i="7" a="1"/>
  <c r="J69" i="7" s="1"/>
  <c r="J67" i="7" a="1"/>
  <c r="J67" i="7" s="1"/>
  <c r="J65" i="7" a="1"/>
  <c r="J65" i="7" s="1"/>
  <c r="J63" i="7" a="1"/>
  <c r="J63" i="7" s="1"/>
  <c r="J61" i="7" a="1"/>
  <c r="J61" i="7" s="1"/>
  <c r="J59" i="7" a="1"/>
  <c r="J59" i="7" s="1"/>
  <c r="J57" i="7" a="1"/>
  <c r="J57" i="7" s="1"/>
  <c r="J55" i="7" a="1"/>
  <c r="J55" i="7" s="1"/>
  <c r="J53" i="7" a="1"/>
  <c r="J53" i="7" s="1"/>
  <c r="J96" i="7" a="1"/>
  <c r="J96" i="7" s="1"/>
  <c r="J94" i="7" a="1"/>
  <c r="J94" i="7" s="1"/>
  <c r="J92" i="7" a="1"/>
  <c r="J92" i="7" s="1"/>
  <c r="J90" i="7" a="1"/>
  <c r="J90" i="7" s="1"/>
  <c r="J88" i="7" a="1"/>
  <c r="J88" i="7" s="1"/>
  <c r="J86" i="7" a="1"/>
  <c r="J86" i="7" s="1"/>
  <c r="J84" i="7" a="1"/>
  <c r="J84" i="7" s="1"/>
  <c r="J82" i="7" a="1"/>
  <c r="J82" i="7" s="1"/>
  <c r="J80" i="7" a="1"/>
  <c r="J80" i="7" s="1"/>
  <c r="J78" i="7" a="1"/>
  <c r="J78" i="7" s="1"/>
  <c r="J76" i="7" a="1"/>
  <c r="J76" i="7" s="1"/>
  <c r="J74" i="7" a="1"/>
  <c r="J74" i="7" s="1"/>
  <c r="J72" i="7" a="1"/>
  <c r="J72" i="7" s="1"/>
  <c r="J70" i="7" a="1"/>
  <c r="J70" i="7" s="1"/>
  <c r="J66" i="7" a="1"/>
  <c r="J66" i="7" s="1"/>
  <c r="J64" i="7" a="1"/>
  <c r="J64" i="7" s="1"/>
  <c r="J60" i="7" a="1"/>
  <c r="J60" i="7" s="1"/>
  <c r="J56" i="7" a="1"/>
  <c r="J56" i="7" s="1"/>
  <c r="J68" i="7" a="1"/>
  <c r="J68" i="7" s="1"/>
  <c r="J62" i="7" a="1"/>
  <c r="J62" i="7" s="1"/>
  <c r="J58" i="7" a="1"/>
  <c r="J58" i="7" s="1"/>
  <c r="J54" i="7" a="1"/>
  <c r="J54" i="7" s="1"/>
  <c r="J1" i="7"/>
  <c r="L54" i="7" a="1"/>
  <c r="L54" i="7" s="1"/>
  <c r="L60" i="7" a="1"/>
  <c r="L60" i="7" s="1"/>
  <c r="L62" i="7" a="1"/>
  <c r="L62" i="7" s="1"/>
  <c r="L68" i="7" a="1"/>
  <c r="L68" i="7" s="1"/>
  <c r="L70" i="7" a="1"/>
  <c r="L70" i="7" s="1"/>
  <c r="L76" i="7" a="1"/>
  <c r="L76" i="7" s="1"/>
  <c r="L78" i="7" a="1"/>
  <c r="L78" i="7" s="1"/>
  <c r="L84" i="7" a="1"/>
  <c r="L84" i="7" s="1"/>
  <c r="L86" i="7" a="1"/>
  <c r="L86" i="7" s="1"/>
  <c r="L92" i="7" a="1"/>
  <c r="L92" i="7" s="1"/>
  <c r="L94" i="7" a="1"/>
  <c r="L94" i="7" s="1"/>
  <c r="L55" i="7" a="1"/>
  <c r="L55" i="7" s="1"/>
  <c r="L57" i="7" a="1"/>
  <c r="L57" i="7" s="1"/>
  <c r="L63" i="7" a="1"/>
  <c r="L63" i="7" s="1"/>
  <c r="L65" i="7" a="1"/>
  <c r="L65" i="7" s="1"/>
  <c r="L71" i="7" a="1"/>
  <c r="L71" i="7" s="1"/>
  <c r="L73" i="7" a="1"/>
  <c r="L73" i="7" s="1"/>
  <c r="L79" i="7" a="1"/>
  <c r="L79" i="7" s="1"/>
  <c r="L81" i="7" a="1"/>
  <c r="L81" i="7" s="1"/>
  <c r="L87" i="7" a="1"/>
  <c r="L87" i="7" s="1"/>
  <c r="L89" i="7" a="1"/>
  <c r="L89" i="7" s="1"/>
  <c r="L95" i="7" a="1"/>
  <c r="L95" i="7" s="1"/>
  <c r="K96" i="7" a="1"/>
  <c r="K96" i="7" s="1"/>
  <c r="K94" i="7" a="1"/>
  <c r="K94" i="7" s="1"/>
  <c r="K92" i="7" a="1"/>
  <c r="K92" i="7" s="1"/>
  <c r="K90" i="7" a="1"/>
  <c r="K90" i="7" s="1"/>
  <c r="K88" i="7" a="1"/>
  <c r="K88" i="7" s="1"/>
  <c r="K86" i="7" a="1"/>
  <c r="K86" i="7" s="1"/>
  <c r="K84" i="7" a="1"/>
  <c r="K84" i="7" s="1"/>
  <c r="K82" i="7" a="1"/>
  <c r="K82" i="7" s="1"/>
  <c r="K80" i="7" a="1"/>
  <c r="K80" i="7" s="1"/>
  <c r="K78" i="7" a="1"/>
  <c r="K78" i="7" s="1"/>
  <c r="K76" i="7" a="1"/>
  <c r="K76" i="7" s="1"/>
  <c r="K74" i="7" a="1"/>
  <c r="K74" i="7" s="1"/>
  <c r="K97" i="7" a="1"/>
  <c r="K97" i="7" s="1"/>
  <c r="K95" i="7" a="1"/>
  <c r="K95" i="7" s="1"/>
  <c r="K93" i="7" a="1"/>
  <c r="K93" i="7" s="1"/>
  <c r="K91" i="7" a="1"/>
  <c r="K91" i="7" s="1"/>
  <c r="K89" i="7" a="1"/>
  <c r="K89" i="7" s="1"/>
  <c r="K87" i="7" a="1"/>
  <c r="K87" i="7" s="1"/>
  <c r="K85" i="7" a="1"/>
  <c r="K85" i="7" s="1"/>
  <c r="K83" i="7" a="1"/>
  <c r="K83" i="7" s="1"/>
  <c r="K81" i="7" a="1"/>
  <c r="K81" i="7" s="1"/>
  <c r="K79" i="7" a="1"/>
  <c r="K79" i="7" s="1"/>
  <c r="K77" i="7" a="1"/>
  <c r="K77" i="7" s="1"/>
  <c r="K75" i="7" a="1"/>
  <c r="K75" i="7" s="1"/>
  <c r="K73" i="7" a="1"/>
  <c r="K73" i="7" s="1"/>
  <c r="K69" i="7" a="1"/>
  <c r="K69" i="7" s="1"/>
  <c r="K65" i="7" a="1"/>
  <c r="K65" i="7" s="1"/>
  <c r="K61" i="7" a="1"/>
  <c r="K61" i="7" s="1"/>
  <c r="K57" i="7" a="1"/>
  <c r="K57" i="7" s="1"/>
  <c r="K53" i="7" a="1"/>
  <c r="K53" i="7" s="1"/>
  <c r="K70" i="7" a="1"/>
  <c r="K70" i="7" s="1"/>
  <c r="K66" i="7" a="1"/>
  <c r="K66" i="7" s="1"/>
  <c r="K62" i="7" a="1"/>
  <c r="K62" i="7" s="1"/>
  <c r="K58" i="7" a="1"/>
  <c r="K58" i="7" s="1"/>
  <c r="K54" i="7" a="1"/>
  <c r="K54" i="7" s="1"/>
  <c r="K71" i="7" a="1"/>
  <c r="K71" i="7" s="1"/>
  <c r="K67" i="7" a="1"/>
  <c r="K67" i="7" s="1"/>
  <c r="K59" i="7" a="1"/>
  <c r="K59" i="7" s="1"/>
  <c r="K68" i="7" a="1"/>
  <c r="K68" i="7" s="1"/>
  <c r="K64" i="7" a="1"/>
  <c r="K64" i="7" s="1"/>
  <c r="K60" i="7" a="1"/>
  <c r="K60" i="7" s="1"/>
  <c r="K56" i="7" a="1"/>
  <c r="K56" i="7" s="1"/>
  <c r="K63" i="7" a="1"/>
  <c r="K63" i="7" s="1"/>
  <c r="K55" i="7" a="1"/>
  <c r="K55" i="7" s="1"/>
  <c r="K72" i="7" a="1"/>
  <c r="K72" i="7" s="1"/>
  <c r="J97" i="6" a="1"/>
  <c r="J97" i="6" s="1"/>
  <c r="J95" i="6" a="1"/>
  <c r="J95" i="6" s="1"/>
  <c r="J93" i="6" a="1"/>
  <c r="J93" i="6" s="1"/>
  <c r="J91" i="6" a="1"/>
  <c r="J91" i="6" s="1"/>
  <c r="J89" i="6" a="1"/>
  <c r="J89" i="6" s="1"/>
  <c r="J87" i="6" a="1"/>
  <c r="J87" i="6" s="1"/>
  <c r="J85" i="6" a="1"/>
  <c r="J85" i="6" s="1"/>
  <c r="J83" i="6" a="1"/>
  <c r="J83" i="6" s="1"/>
  <c r="J81" i="6" a="1"/>
  <c r="J81" i="6" s="1"/>
  <c r="J79" i="6" a="1"/>
  <c r="J79" i="6" s="1"/>
  <c r="J77" i="6" a="1"/>
  <c r="J77" i="6" s="1"/>
  <c r="J75" i="6" a="1"/>
  <c r="J75" i="6" s="1"/>
  <c r="J73" i="6" a="1"/>
  <c r="J73" i="6" s="1"/>
  <c r="J71" i="6" a="1"/>
  <c r="J71" i="6" s="1"/>
  <c r="J69" i="6" a="1"/>
  <c r="J69" i="6" s="1"/>
  <c r="J67" i="6" a="1"/>
  <c r="J67" i="6" s="1"/>
  <c r="J65" i="6" a="1"/>
  <c r="J65" i="6" s="1"/>
  <c r="J63" i="6" a="1"/>
  <c r="J63" i="6" s="1"/>
  <c r="J61" i="6" a="1"/>
  <c r="J61" i="6" s="1"/>
  <c r="J59" i="6" a="1"/>
  <c r="J59" i="6" s="1"/>
  <c r="J57" i="6" a="1"/>
  <c r="J57" i="6" s="1"/>
  <c r="J55" i="6" a="1"/>
  <c r="J55" i="6" s="1"/>
  <c r="J53" i="6" a="1"/>
  <c r="J53" i="6" s="1"/>
  <c r="K50" i="6"/>
  <c r="J1" i="6"/>
  <c r="J54" i="6" a="1"/>
  <c r="J54" i="6" s="1"/>
  <c r="J58" i="6" a="1"/>
  <c r="J58" i="6" s="1"/>
  <c r="J62" i="6" a="1"/>
  <c r="J62" i="6" s="1"/>
  <c r="J66" i="6" a="1"/>
  <c r="J66" i="6" s="1"/>
  <c r="J70" i="6" a="1"/>
  <c r="J70" i="6" s="1"/>
  <c r="J74" i="6" a="1"/>
  <c r="J74" i="6" s="1"/>
  <c r="J78" i="6" a="1"/>
  <c r="J78" i="6" s="1"/>
  <c r="J82" i="6" a="1"/>
  <c r="J82" i="6" s="1"/>
  <c r="J86" i="6" a="1"/>
  <c r="J86" i="6" s="1"/>
  <c r="J90" i="6" a="1"/>
  <c r="J90" i="6" s="1"/>
  <c r="J94" i="6" a="1"/>
  <c r="J94" i="6" s="1"/>
  <c r="J96" i="6" a="1"/>
  <c r="J96" i="6" s="1"/>
  <c r="L50" i="6"/>
  <c r="K1" i="6"/>
  <c r="J56" i="6" a="1"/>
  <c r="J56" i="6" s="1"/>
  <c r="J60" i="6" a="1"/>
  <c r="J60" i="6" s="1"/>
  <c r="J64" i="6" a="1"/>
  <c r="J64" i="6" s="1"/>
  <c r="J68" i="6" a="1"/>
  <c r="J68" i="6" s="1"/>
  <c r="J72" i="6" a="1"/>
  <c r="J72" i="6" s="1"/>
  <c r="J76" i="6" a="1"/>
  <c r="J76" i="6" s="1"/>
  <c r="J80" i="6" a="1"/>
  <c r="J80" i="6" s="1"/>
  <c r="J84" i="6" a="1"/>
  <c r="J84" i="6" s="1"/>
  <c r="J88" i="6" a="1"/>
  <c r="J88" i="6" s="1"/>
  <c r="J92" i="6" a="1"/>
  <c r="J92" i="6" s="1"/>
  <c r="J94" i="5" a="1"/>
  <c r="J94" i="5" s="1"/>
  <c r="J96" i="5" a="1"/>
  <c r="J96" i="5" s="1"/>
  <c r="J82" i="5" a="1"/>
  <c r="J82" i="5" s="1"/>
  <c r="J66" i="5" a="1"/>
  <c r="J66" i="5" s="1"/>
  <c r="J74" i="5" a="1"/>
  <c r="J74" i="5" s="1"/>
  <c r="J90" i="5" a="1"/>
  <c r="J90" i="5" s="1"/>
  <c r="J78" i="5" a="1"/>
  <c r="J78" i="5" s="1"/>
  <c r="J62" i="5" a="1"/>
  <c r="J62" i="5" s="1"/>
  <c r="J88" i="5" a="1"/>
  <c r="J88" i="5" s="1"/>
  <c r="J58" i="5" a="1"/>
  <c r="J58" i="5" s="1"/>
  <c r="J86" i="5" a="1"/>
  <c r="J86" i="5" s="1"/>
  <c r="J70" i="5" a="1"/>
  <c r="J70" i="5" s="1"/>
  <c r="J54" i="5" a="1"/>
  <c r="J54" i="5" s="1"/>
  <c r="I1" i="5"/>
  <c r="K50" i="5"/>
  <c r="J1" i="5"/>
  <c r="J56" i="5" a="1"/>
  <c r="J56" i="5" s="1"/>
  <c r="J60" i="5" a="1"/>
  <c r="J60" i="5" s="1"/>
  <c r="J64" i="5" a="1"/>
  <c r="J64" i="5" s="1"/>
  <c r="J68" i="5" a="1"/>
  <c r="J68" i="5" s="1"/>
  <c r="J72" i="5" a="1"/>
  <c r="J72" i="5" s="1"/>
  <c r="J76" i="5" a="1"/>
  <c r="J76" i="5" s="1"/>
  <c r="J80" i="5" a="1"/>
  <c r="J80" i="5" s="1"/>
  <c r="J84" i="5" a="1"/>
  <c r="J84" i="5" s="1"/>
  <c r="L50" i="5"/>
  <c r="K1" i="5"/>
  <c r="J97" i="5" a="1"/>
  <c r="J97" i="5" s="1"/>
  <c r="J95" i="5" a="1"/>
  <c r="J95" i="5" s="1"/>
  <c r="J93" i="5" a="1"/>
  <c r="J93" i="5" s="1"/>
  <c r="J91" i="5" a="1"/>
  <c r="J91" i="5" s="1"/>
  <c r="J89" i="5" a="1"/>
  <c r="J89" i="5" s="1"/>
  <c r="J87" i="5" a="1"/>
  <c r="J87" i="5" s="1"/>
  <c r="J85" i="5" a="1"/>
  <c r="J85" i="5" s="1"/>
  <c r="J83" i="5" a="1"/>
  <c r="J83" i="5" s="1"/>
  <c r="J81" i="5" a="1"/>
  <c r="J81" i="5" s="1"/>
  <c r="J79" i="5" a="1"/>
  <c r="J79" i="5" s="1"/>
  <c r="J77" i="5" a="1"/>
  <c r="J77" i="5" s="1"/>
  <c r="J75" i="5" a="1"/>
  <c r="J75" i="5" s="1"/>
  <c r="J73" i="5" a="1"/>
  <c r="J73" i="5" s="1"/>
  <c r="J71" i="5" a="1"/>
  <c r="J71" i="5" s="1"/>
  <c r="J69" i="5" a="1"/>
  <c r="J69" i="5" s="1"/>
  <c r="J67" i="5" a="1"/>
  <c r="J67" i="5" s="1"/>
  <c r="J65" i="5" a="1"/>
  <c r="J65" i="5" s="1"/>
  <c r="J63" i="5" a="1"/>
  <c r="J63" i="5" s="1"/>
  <c r="J61" i="5" a="1"/>
  <c r="J61" i="5" s="1"/>
  <c r="J59" i="5" a="1"/>
  <c r="J59" i="5" s="1"/>
  <c r="J57" i="5" a="1"/>
  <c r="J57" i="5" s="1"/>
  <c r="J55" i="5" a="1"/>
  <c r="J55" i="5" s="1"/>
  <c r="J53" i="5" a="1"/>
  <c r="J53" i="5" s="1"/>
  <c r="J92" i="5" a="1"/>
  <c r="J92" i="5" s="1"/>
  <c r="J54" i="4" a="1"/>
  <c r="J54" i="4" s="1"/>
  <c r="J62" i="4" a="1"/>
  <c r="J62" i="4" s="1"/>
  <c r="J70" i="4" a="1"/>
  <c r="J70" i="4" s="1"/>
  <c r="J82" i="4" a="1"/>
  <c r="J82" i="4" s="1"/>
  <c r="J58" i="4" a="1"/>
  <c r="J58" i="4" s="1"/>
  <c r="J66" i="4" a="1"/>
  <c r="J66" i="4" s="1"/>
  <c r="J74" i="4" a="1"/>
  <c r="J74" i="4" s="1"/>
  <c r="J90" i="4" a="1"/>
  <c r="J90" i="4" s="1"/>
  <c r="J56" i="4" a="1"/>
  <c r="J56" i="4" s="1"/>
  <c r="J64" i="4" a="1"/>
  <c r="J64" i="4" s="1"/>
  <c r="J72" i="4" a="1"/>
  <c r="J72" i="4" s="1"/>
  <c r="J86" i="4" a="1"/>
  <c r="J86" i="4" s="1"/>
  <c r="J60" i="4" a="1"/>
  <c r="J60" i="4" s="1"/>
  <c r="J68" i="4" a="1"/>
  <c r="J68" i="4" s="1"/>
  <c r="J78" i="4" a="1"/>
  <c r="J78" i="4" s="1"/>
  <c r="J94" i="4" a="1"/>
  <c r="J94" i="4" s="1"/>
  <c r="K55" i="4" a="1"/>
  <c r="K55" i="4" s="1"/>
  <c r="K59" i="4" a="1"/>
  <c r="K59" i="4" s="1"/>
  <c r="K71" i="4" a="1"/>
  <c r="K71" i="4" s="1"/>
  <c r="K83" i="4" a="1"/>
  <c r="K83" i="4" s="1"/>
  <c r="K87" i="4" a="1"/>
  <c r="K87" i="4" s="1"/>
  <c r="K61" i="4" a="1"/>
  <c r="K61" i="4" s="1"/>
  <c r="K65" i="4" a="1"/>
  <c r="K65" i="4" s="1"/>
  <c r="K73" i="4" a="1"/>
  <c r="K73" i="4" s="1"/>
  <c r="J76" i="4" a="1"/>
  <c r="J76" i="4" s="1"/>
  <c r="K77" i="4" a="1"/>
  <c r="K77" i="4" s="1"/>
  <c r="J80" i="4" a="1"/>
  <c r="J80" i="4" s="1"/>
  <c r="K81" i="4" a="1"/>
  <c r="K81" i="4" s="1"/>
  <c r="J84" i="4" a="1"/>
  <c r="J84" i="4" s="1"/>
  <c r="K85" i="4" a="1"/>
  <c r="K85" i="4" s="1"/>
  <c r="J88" i="4" a="1"/>
  <c r="J88" i="4" s="1"/>
  <c r="K89" i="4" a="1"/>
  <c r="K89" i="4" s="1"/>
  <c r="J92" i="4" a="1"/>
  <c r="J92" i="4" s="1"/>
  <c r="K93" i="4" a="1"/>
  <c r="K93" i="4" s="1"/>
  <c r="K60" i="4" a="1"/>
  <c r="K60" i="4" s="1"/>
  <c r="K96" i="4" a="1"/>
  <c r="K96" i="4" s="1"/>
  <c r="K94" i="4" a="1"/>
  <c r="K94" i="4" s="1"/>
  <c r="K92" i="4" a="1"/>
  <c r="K92" i="4" s="1"/>
  <c r="K90" i="4" a="1"/>
  <c r="K90" i="4" s="1"/>
  <c r="K88" i="4" a="1"/>
  <c r="K88" i="4" s="1"/>
  <c r="K86" i="4" a="1"/>
  <c r="K86" i="4" s="1"/>
  <c r="K84" i="4" a="1"/>
  <c r="K84" i="4" s="1"/>
  <c r="K82" i="4" a="1"/>
  <c r="K82" i="4" s="1"/>
  <c r="K80" i="4" a="1"/>
  <c r="K80" i="4" s="1"/>
  <c r="K78" i="4" a="1"/>
  <c r="K78" i="4" s="1"/>
  <c r="K76" i="4" a="1"/>
  <c r="K76" i="4" s="1"/>
  <c r="K74" i="4" a="1"/>
  <c r="K74" i="4" s="1"/>
  <c r="K72" i="4" a="1"/>
  <c r="K72" i="4" s="1"/>
  <c r="K70" i="4" a="1"/>
  <c r="K70" i="4" s="1"/>
  <c r="K68" i="4" a="1"/>
  <c r="K68" i="4" s="1"/>
  <c r="K66" i="4" a="1"/>
  <c r="K66" i="4" s="1"/>
  <c r="K64" i="4" a="1"/>
  <c r="K64" i="4" s="1"/>
  <c r="K62" i="4" a="1"/>
  <c r="K62" i="4" s="1"/>
  <c r="K58" i="4" a="1"/>
  <c r="K58" i="4" s="1"/>
  <c r="K56" i="4" a="1"/>
  <c r="K56" i="4" s="1"/>
  <c r="K54" i="4" a="1"/>
  <c r="K54" i="4" s="1"/>
  <c r="K63" i="4" a="1"/>
  <c r="K63" i="4" s="1"/>
  <c r="K67" i="4" a="1"/>
  <c r="K67" i="4" s="1"/>
  <c r="K75" i="4" a="1"/>
  <c r="K75" i="4" s="1"/>
  <c r="K79" i="4" a="1"/>
  <c r="K79" i="4" s="1"/>
  <c r="K91" i="4" a="1"/>
  <c r="K91" i="4" s="1"/>
  <c r="K95" i="4" a="1"/>
  <c r="K95" i="4" s="1"/>
  <c r="L50" i="4"/>
  <c r="K1" i="4"/>
  <c r="K53" i="4" a="1"/>
  <c r="K53" i="4" s="1"/>
  <c r="K57" i="4" a="1"/>
  <c r="K57" i="4" s="1"/>
  <c r="K69" i="4" a="1"/>
  <c r="K69" i="4" s="1"/>
  <c r="J1" i="4"/>
  <c r="J53" i="4" a="1"/>
  <c r="J53" i="4" s="1"/>
  <c r="J97" i="4" a="1"/>
  <c r="J97" i="4" s="1"/>
  <c r="J95" i="4" a="1"/>
  <c r="J95" i="4" s="1"/>
  <c r="J93" i="4" a="1"/>
  <c r="J93" i="4" s="1"/>
  <c r="J91" i="4" a="1"/>
  <c r="J91" i="4" s="1"/>
  <c r="J89" i="4" a="1"/>
  <c r="J89" i="4" s="1"/>
  <c r="J87" i="4" a="1"/>
  <c r="J87" i="4" s="1"/>
  <c r="J85" i="4" a="1"/>
  <c r="J85" i="4" s="1"/>
  <c r="J83" i="4" a="1"/>
  <c r="J83" i="4" s="1"/>
  <c r="J81" i="4" a="1"/>
  <c r="J81" i="4" s="1"/>
  <c r="J79" i="4" a="1"/>
  <c r="J79" i="4" s="1"/>
  <c r="J77" i="4" a="1"/>
  <c r="J77" i="4" s="1"/>
  <c r="J75" i="4" a="1"/>
  <c r="J75" i="4" s="1"/>
  <c r="J73" i="4" a="1"/>
  <c r="J73" i="4" s="1"/>
  <c r="J71" i="4" a="1"/>
  <c r="J71" i="4" s="1"/>
  <c r="J69" i="4" a="1"/>
  <c r="J69" i="4" s="1"/>
  <c r="J67" i="4" a="1"/>
  <c r="J67" i="4" s="1"/>
  <c r="J65" i="4" a="1"/>
  <c r="J65" i="4" s="1"/>
  <c r="J63" i="4" a="1"/>
  <c r="J63" i="4" s="1"/>
  <c r="J61" i="4" a="1"/>
  <c r="J61" i="4" s="1"/>
  <c r="J59" i="4" a="1"/>
  <c r="J59" i="4" s="1"/>
  <c r="J57" i="4" a="1"/>
  <c r="J57" i="4" s="1"/>
  <c r="J55" i="4" a="1"/>
  <c r="J55" i="4" s="1"/>
  <c r="K50" i="3"/>
  <c r="K96" i="3" s="1" a="1"/>
  <c r="K96" i="3" s="1"/>
  <c r="I1" i="3"/>
  <c r="K51" i="3"/>
  <c r="L51" i="3"/>
  <c r="J51" i="3"/>
  <c r="L3" i="13" l="1"/>
  <c r="M3" i="13" s="1"/>
  <c r="K14" i="13"/>
  <c r="J5" i="13"/>
  <c r="J6" i="13"/>
  <c r="J4" i="13"/>
  <c r="J2" i="13"/>
  <c r="J3" i="13"/>
  <c r="K13" i="13"/>
  <c r="L4" i="13"/>
  <c r="M4" i="13" s="1"/>
  <c r="K96" i="12" a="1"/>
  <c r="K96" i="12" s="1"/>
  <c r="K94" i="12" a="1"/>
  <c r="K94" i="12" s="1"/>
  <c r="K92" i="12" a="1"/>
  <c r="K92" i="12" s="1"/>
  <c r="K90" i="12" a="1"/>
  <c r="K90" i="12" s="1"/>
  <c r="K88" i="12" a="1"/>
  <c r="K88" i="12" s="1"/>
  <c r="K86" i="12" a="1"/>
  <c r="K86" i="12" s="1"/>
  <c r="K84" i="12" a="1"/>
  <c r="K84" i="12" s="1"/>
  <c r="K82" i="12" a="1"/>
  <c r="K82" i="12" s="1"/>
  <c r="K80" i="12" a="1"/>
  <c r="K80" i="12" s="1"/>
  <c r="K78" i="12" a="1"/>
  <c r="K78" i="12" s="1"/>
  <c r="K76" i="12" a="1"/>
  <c r="K76" i="12" s="1"/>
  <c r="K74" i="12" a="1"/>
  <c r="K74" i="12" s="1"/>
  <c r="K72" i="12" a="1"/>
  <c r="K72" i="12" s="1"/>
  <c r="K70" i="12" a="1"/>
  <c r="K70" i="12" s="1"/>
  <c r="K68" i="12" a="1"/>
  <c r="K68" i="12" s="1"/>
  <c r="K66" i="12" a="1"/>
  <c r="K66" i="12" s="1"/>
  <c r="K64" i="12" a="1"/>
  <c r="K64" i="12" s="1"/>
  <c r="K62" i="12" a="1"/>
  <c r="K62" i="12" s="1"/>
  <c r="K60" i="12" a="1"/>
  <c r="K60" i="12" s="1"/>
  <c r="K58" i="12" a="1"/>
  <c r="K58" i="12" s="1"/>
  <c r="K56" i="12" a="1"/>
  <c r="K56" i="12" s="1"/>
  <c r="K54" i="12" a="1"/>
  <c r="K54" i="12" s="1"/>
  <c r="K97" i="12" a="1"/>
  <c r="K97" i="12" s="1"/>
  <c r="K89" i="12" a="1"/>
  <c r="K89" i="12" s="1"/>
  <c r="K87" i="12" a="1"/>
  <c r="K87" i="12" s="1"/>
  <c r="K83" i="12" a="1"/>
  <c r="K83" i="12" s="1"/>
  <c r="K79" i="12" a="1"/>
  <c r="K79" i="12" s="1"/>
  <c r="K75" i="12" a="1"/>
  <c r="K75" i="12" s="1"/>
  <c r="K71" i="12" a="1"/>
  <c r="K71" i="12" s="1"/>
  <c r="K67" i="12" a="1"/>
  <c r="K67" i="12" s="1"/>
  <c r="K63" i="12" a="1"/>
  <c r="K63" i="12" s="1"/>
  <c r="K59" i="12" a="1"/>
  <c r="K59" i="12" s="1"/>
  <c r="K55" i="12" a="1"/>
  <c r="K55" i="12" s="1"/>
  <c r="K91" i="12" a="1"/>
  <c r="K91" i="12" s="1"/>
  <c r="K81" i="12" a="1"/>
  <c r="K81" i="12" s="1"/>
  <c r="K77" i="12" a="1"/>
  <c r="K77" i="12" s="1"/>
  <c r="K57" i="12" a="1"/>
  <c r="K57" i="12" s="1"/>
  <c r="K53" i="12" a="1"/>
  <c r="K53" i="12" s="1"/>
  <c r="K95" i="12" a="1"/>
  <c r="K95" i="12" s="1"/>
  <c r="K93" i="12" a="1"/>
  <c r="K93" i="12" s="1"/>
  <c r="K85" i="12" a="1"/>
  <c r="K85" i="12" s="1"/>
  <c r="K73" i="12" a="1"/>
  <c r="K73" i="12" s="1"/>
  <c r="K69" i="12" a="1"/>
  <c r="K69" i="12" s="1"/>
  <c r="K65" i="12" a="1"/>
  <c r="K65" i="12" s="1"/>
  <c r="K61" i="12" a="1"/>
  <c r="K61" i="12" s="1"/>
  <c r="I3" i="12"/>
  <c r="I6" i="12"/>
  <c r="I4" i="12"/>
  <c r="I2" i="12"/>
  <c r="I5" i="12"/>
  <c r="L97" i="12" a="1"/>
  <c r="L97" i="12" s="1"/>
  <c r="L95" i="12" a="1"/>
  <c r="L95" i="12" s="1"/>
  <c r="L93" i="12" a="1"/>
  <c r="L93" i="12" s="1"/>
  <c r="L91" i="12" a="1"/>
  <c r="L91" i="12" s="1"/>
  <c r="L89" i="12" a="1"/>
  <c r="L89" i="12" s="1"/>
  <c r="L87" i="12" a="1"/>
  <c r="L87" i="12" s="1"/>
  <c r="L85" i="12" a="1"/>
  <c r="L85" i="12" s="1"/>
  <c r="L83" i="12" a="1"/>
  <c r="L83" i="12" s="1"/>
  <c r="L81" i="12" a="1"/>
  <c r="L81" i="12" s="1"/>
  <c r="L79" i="12" a="1"/>
  <c r="L79" i="12" s="1"/>
  <c r="L77" i="12" a="1"/>
  <c r="L77" i="12" s="1"/>
  <c r="L75" i="12" a="1"/>
  <c r="L75" i="12" s="1"/>
  <c r="L73" i="12" a="1"/>
  <c r="L73" i="12" s="1"/>
  <c r="L71" i="12" a="1"/>
  <c r="L71" i="12" s="1"/>
  <c r="L69" i="12" a="1"/>
  <c r="L69" i="12" s="1"/>
  <c r="L67" i="12" a="1"/>
  <c r="L67" i="12" s="1"/>
  <c r="L65" i="12" a="1"/>
  <c r="L65" i="12" s="1"/>
  <c r="L63" i="12" a="1"/>
  <c r="L63" i="12" s="1"/>
  <c r="L61" i="12" a="1"/>
  <c r="L61" i="12" s="1"/>
  <c r="L59" i="12" a="1"/>
  <c r="L59" i="12" s="1"/>
  <c r="L57" i="12" a="1"/>
  <c r="L57" i="12" s="1"/>
  <c r="L55" i="12" a="1"/>
  <c r="L55" i="12" s="1"/>
  <c r="L53" i="12" a="1"/>
  <c r="L53" i="12" s="1"/>
  <c r="L94" i="12" a="1"/>
  <c r="L94" i="12" s="1"/>
  <c r="L84" i="12" a="1"/>
  <c r="L84" i="12" s="1"/>
  <c r="L80" i="12" a="1"/>
  <c r="L80" i="12" s="1"/>
  <c r="L76" i="12" a="1"/>
  <c r="L76" i="12" s="1"/>
  <c r="L72" i="12" a="1"/>
  <c r="L72" i="12" s="1"/>
  <c r="L68" i="12" a="1"/>
  <c r="L68" i="12" s="1"/>
  <c r="L64" i="12" a="1"/>
  <c r="L64" i="12" s="1"/>
  <c r="L60" i="12" a="1"/>
  <c r="L60" i="12" s="1"/>
  <c r="L56" i="12" a="1"/>
  <c r="L56" i="12" s="1"/>
  <c r="L96" i="12" a="1"/>
  <c r="L96" i="12" s="1"/>
  <c r="L82" i="12" a="1"/>
  <c r="L82" i="12" s="1"/>
  <c r="L78" i="12" a="1"/>
  <c r="L78" i="12" s="1"/>
  <c r="L70" i="12" a="1"/>
  <c r="L70" i="12" s="1"/>
  <c r="L58" i="12" a="1"/>
  <c r="L58" i="12" s="1"/>
  <c r="L54" i="12" a="1"/>
  <c r="L54" i="12" s="1"/>
  <c r="L90" i="12" a="1"/>
  <c r="L90" i="12" s="1"/>
  <c r="L88" i="12" a="1"/>
  <c r="L88" i="12" s="1"/>
  <c r="L86" i="12" a="1"/>
  <c r="L86" i="12" s="1"/>
  <c r="L74" i="12" a="1"/>
  <c r="L74" i="12" s="1"/>
  <c r="L66" i="12" a="1"/>
  <c r="L66" i="12" s="1"/>
  <c r="L62" i="12" a="1"/>
  <c r="L62" i="12" s="1"/>
  <c r="L92" i="12" a="1"/>
  <c r="L92" i="12" s="1"/>
  <c r="J3" i="11"/>
  <c r="J5" i="11"/>
  <c r="J6" i="11"/>
  <c r="J4" i="11"/>
  <c r="J2" i="11"/>
  <c r="K13" i="11"/>
  <c r="L4" i="11"/>
  <c r="M4" i="11" s="1"/>
  <c r="L3" i="11"/>
  <c r="M3" i="11" s="1"/>
  <c r="K14" i="11"/>
  <c r="I3" i="10"/>
  <c r="I5" i="10"/>
  <c r="I6" i="10"/>
  <c r="I4" i="10"/>
  <c r="I2" i="10"/>
  <c r="K5" i="10"/>
  <c r="K6" i="10"/>
  <c r="K4" i="10"/>
  <c r="K2" i="10"/>
  <c r="K3" i="10"/>
  <c r="J3" i="10"/>
  <c r="J5" i="10"/>
  <c r="J6" i="10"/>
  <c r="J4" i="10"/>
  <c r="J2" i="10"/>
  <c r="L95" i="9" a="1"/>
  <c r="L95" i="9" s="1"/>
  <c r="L91" i="9" a="1"/>
  <c r="L91" i="9" s="1"/>
  <c r="L87" i="9" a="1"/>
  <c r="L87" i="9" s="1"/>
  <c r="L83" i="9" a="1"/>
  <c r="L83" i="9" s="1"/>
  <c r="L79" i="9" a="1"/>
  <c r="L79" i="9" s="1"/>
  <c r="L75" i="9" a="1"/>
  <c r="L75" i="9" s="1"/>
  <c r="L71" i="9" a="1"/>
  <c r="L71" i="9" s="1"/>
  <c r="L61" i="9" a="1"/>
  <c r="L61" i="9" s="1"/>
  <c r="L76" i="9" a="1"/>
  <c r="L76" i="9" s="1"/>
  <c r="L82" i="9" a="1"/>
  <c r="L82" i="9" s="1"/>
  <c r="L78" i="9" a="1"/>
  <c r="L78" i="9" s="1"/>
  <c r="L66" i="9" a="1"/>
  <c r="L66" i="9" s="1"/>
  <c r="L94" i="9" a="1"/>
  <c r="L94" i="9" s="1"/>
  <c r="L62" i="9" a="1"/>
  <c r="L62" i="9" s="1"/>
  <c r="L67" i="9" a="1"/>
  <c r="L67" i="9" s="1"/>
  <c r="L63" i="9" a="1"/>
  <c r="L63" i="9" s="1"/>
  <c r="L59" i="9" a="1"/>
  <c r="L59" i="9" s="1"/>
  <c r="L84" i="9" a="1"/>
  <c r="L84" i="9" s="1"/>
  <c r="L68" i="9" a="1"/>
  <c r="L68" i="9" s="1"/>
  <c r="L54" i="9" a="1"/>
  <c r="L54" i="9" s="1"/>
  <c r="L90" i="9" a="1"/>
  <c r="L90" i="9" s="1"/>
  <c r="L74" i="9" a="1"/>
  <c r="L74" i="9" s="1"/>
  <c r="L58" i="9" a="1"/>
  <c r="L58" i="9" s="1"/>
  <c r="L96" i="9" a="1"/>
  <c r="L96" i="9" s="1"/>
  <c r="L80" i="9" a="1"/>
  <c r="L80" i="9" s="1"/>
  <c r="L64" i="9" a="1"/>
  <c r="L64" i="9" s="1"/>
  <c r="L86" i="9" a="1"/>
  <c r="L86" i="9" s="1"/>
  <c r="L70" i="9" a="1"/>
  <c r="L70" i="9" s="1"/>
  <c r="L55" i="9" a="1"/>
  <c r="L55" i="9" s="1"/>
  <c r="K6" i="9" s="1"/>
  <c r="I3" i="9"/>
  <c r="I4" i="9"/>
  <c r="I6" i="9"/>
  <c r="I5" i="9"/>
  <c r="I2" i="9"/>
  <c r="K87" i="9" a="1"/>
  <c r="K87" i="9" s="1"/>
  <c r="K85" i="9" a="1"/>
  <c r="K85" i="9" s="1"/>
  <c r="K79" i="9" a="1"/>
  <c r="K79" i="9" s="1"/>
  <c r="K73" i="9" a="1"/>
  <c r="K73" i="9" s="1"/>
  <c r="K71" i="9" a="1"/>
  <c r="K71" i="9" s="1"/>
  <c r="K63" i="9" a="1"/>
  <c r="K63" i="9" s="1"/>
  <c r="K57" i="9" a="1"/>
  <c r="K57" i="9" s="1"/>
  <c r="K96" i="9" a="1"/>
  <c r="K96" i="9" s="1"/>
  <c r="K94" i="9" a="1"/>
  <c r="K94" i="9" s="1"/>
  <c r="K92" i="9" a="1"/>
  <c r="K92" i="9" s="1"/>
  <c r="K90" i="9" a="1"/>
  <c r="K90" i="9" s="1"/>
  <c r="K88" i="9" a="1"/>
  <c r="K88" i="9" s="1"/>
  <c r="K86" i="9" a="1"/>
  <c r="K86" i="9" s="1"/>
  <c r="K84" i="9" a="1"/>
  <c r="K84" i="9" s="1"/>
  <c r="K82" i="9" a="1"/>
  <c r="K82" i="9" s="1"/>
  <c r="K80" i="9" a="1"/>
  <c r="K80" i="9" s="1"/>
  <c r="K78" i="9" a="1"/>
  <c r="K78" i="9" s="1"/>
  <c r="K76" i="9" a="1"/>
  <c r="K76" i="9" s="1"/>
  <c r="K74" i="9" a="1"/>
  <c r="K74" i="9" s="1"/>
  <c r="K72" i="9" a="1"/>
  <c r="K72" i="9" s="1"/>
  <c r="K70" i="9" a="1"/>
  <c r="K70" i="9" s="1"/>
  <c r="K68" i="9" a="1"/>
  <c r="K68" i="9" s="1"/>
  <c r="K66" i="9" a="1"/>
  <c r="K66" i="9" s="1"/>
  <c r="K64" i="9" a="1"/>
  <c r="K64" i="9" s="1"/>
  <c r="K62" i="9" a="1"/>
  <c r="K62" i="9" s="1"/>
  <c r="K60" i="9" a="1"/>
  <c r="K60" i="9" s="1"/>
  <c r="K58" i="9" a="1"/>
  <c r="K58" i="9" s="1"/>
  <c r="K56" i="9" a="1"/>
  <c r="K56" i="9" s="1"/>
  <c r="K54" i="9" a="1"/>
  <c r="K54" i="9" s="1"/>
  <c r="K93" i="9" a="1"/>
  <c r="K93" i="9" s="1"/>
  <c r="K91" i="9" a="1"/>
  <c r="K91" i="9" s="1"/>
  <c r="K83" i="9" a="1"/>
  <c r="K83" i="9" s="1"/>
  <c r="K75" i="9" a="1"/>
  <c r="K75" i="9" s="1"/>
  <c r="K67" i="9" a="1"/>
  <c r="K67" i="9" s="1"/>
  <c r="K65" i="9" a="1"/>
  <c r="K65" i="9" s="1"/>
  <c r="K61" i="9" a="1"/>
  <c r="K61" i="9" s="1"/>
  <c r="K53" i="9" a="1"/>
  <c r="K53" i="9" s="1"/>
  <c r="K97" i="9" a="1"/>
  <c r="K97" i="9" s="1"/>
  <c r="K95" i="9" a="1"/>
  <c r="K95" i="9" s="1"/>
  <c r="K89" i="9" a="1"/>
  <c r="K89" i="9" s="1"/>
  <c r="K81" i="9" a="1"/>
  <c r="K81" i="9" s="1"/>
  <c r="K77" i="9" a="1"/>
  <c r="K77" i="9" s="1"/>
  <c r="K69" i="9" a="1"/>
  <c r="K69" i="9" s="1"/>
  <c r="K59" i="9" a="1"/>
  <c r="K59" i="9" s="1"/>
  <c r="K55" i="9" a="1"/>
  <c r="K55" i="9" s="1"/>
  <c r="I3" i="8"/>
  <c r="I2" i="8"/>
  <c r="I4" i="8"/>
  <c r="I6" i="8"/>
  <c r="I5" i="8"/>
  <c r="L59" i="8" a="1"/>
  <c r="L59" i="8" s="1"/>
  <c r="L57" i="8" a="1"/>
  <c r="L57" i="8" s="1"/>
  <c r="L55" i="8" a="1"/>
  <c r="L55" i="8" s="1"/>
  <c r="L53" i="8" a="1"/>
  <c r="L53" i="8" s="1"/>
  <c r="L97" i="8" a="1"/>
  <c r="L97" i="8" s="1"/>
  <c r="L95" i="8" a="1"/>
  <c r="L95" i="8" s="1"/>
  <c r="L93" i="8" a="1"/>
  <c r="L93" i="8" s="1"/>
  <c r="L91" i="8" a="1"/>
  <c r="L91" i="8" s="1"/>
  <c r="L89" i="8" a="1"/>
  <c r="L89" i="8" s="1"/>
  <c r="L87" i="8" a="1"/>
  <c r="L87" i="8" s="1"/>
  <c r="L85" i="8" a="1"/>
  <c r="L85" i="8" s="1"/>
  <c r="L83" i="8" a="1"/>
  <c r="L83" i="8" s="1"/>
  <c r="L81" i="8" a="1"/>
  <c r="L81" i="8" s="1"/>
  <c r="L79" i="8" a="1"/>
  <c r="L79" i="8" s="1"/>
  <c r="L77" i="8" a="1"/>
  <c r="L77" i="8" s="1"/>
  <c r="L75" i="8" a="1"/>
  <c r="L75" i="8" s="1"/>
  <c r="L73" i="8" a="1"/>
  <c r="L73" i="8" s="1"/>
  <c r="L71" i="8" a="1"/>
  <c r="L71" i="8" s="1"/>
  <c r="L69" i="8" a="1"/>
  <c r="L69" i="8" s="1"/>
  <c r="L67" i="8" a="1"/>
  <c r="L67" i="8" s="1"/>
  <c r="L65" i="8" a="1"/>
  <c r="L65" i="8" s="1"/>
  <c r="L63" i="8" a="1"/>
  <c r="L63" i="8" s="1"/>
  <c r="L61" i="8" a="1"/>
  <c r="L61" i="8" s="1"/>
  <c r="L62" i="8" a="1"/>
  <c r="L62" i="8" s="1"/>
  <c r="L92" i="8" a="1"/>
  <c r="L92" i="8" s="1"/>
  <c r="L88" i="8" a="1"/>
  <c r="L88" i="8" s="1"/>
  <c r="L80" i="8" a="1"/>
  <c r="L80" i="8" s="1"/>
  <c r="L72" i="8" a="1"/>
  <c r="L72" i="8" s="1"/>
  <c r="L68" i="8" a="1"/>
  <c r="L68" i="8" s="1"/>
  <c r="L94" i="8" a="1"/>
  <c r="L94" i="8" s="1"/>
  <c r="L90" i="8" a="1"/>
  <c r="L90" i="8" s="1"/>
  <c r="L86" i="8" a="1"/>
  <c r="L86" i="8" s="1"/>
  <c r="L82" i="8" a="1"/>
  <c r="L82" i="8" s="1"/>
  <c r="L78" i="8" a="1"/>
  <c r="L78" i="8" s="1"/>
  <c r="L74" i="8" a="1"/>
  <c r="L74" i="8" s="1"/>
  <c r="L70" i="8" a="1"/>
  <c r="L70" i="8" s="1"/>
  <c r="L66" i="8" a="1"/>
  <c r="L66" i="8" s="1"/>
  <c r="L58" i="8" a="1"/>
  <c r="L58" i="8" s="1"/>
  <c r="L54" i="8" a="1"/>
  <c r="L54" i="8" s="1"/>
  <c r="L96" i="8" a="1"/>
  <c r="L96" i="8" s="1"/>
  <c r="L84" i="8" a="1"/>
  <c r="L84" i="8" s="1"/>
  <c r="L76" i="8" a="1"/>
  <c r="L76" i="8" s="1"/>
  <c r="L64" i="8" a="1"/>
  <c r="L64" i="8" s="1"/>
  <c r="L60" i="8" a="1"/>
  <c r="L60" i="8" s="1"/>
  <c r="L56" i="8" a="1"/>
  <c r="L56" i="8" s="1"/>
  <c r="J6" i="8"/>
  <c r="J2" i="8"/>
  <c r="J5" i="8"/>
  <c r="J3" i="8"/>
  <c r="J4" i="8"/>
  <c r="L93" i="7" a="1"/>
  <c r="L93" i="7" s="1"/>
  <c r="L85" i="7" a="1"/>
  <c r="L85" i="7" s="1"/>
  <c r="L77" i="7" a="1"/>
  <c r="L77" i="7" s="1"/>
  <c r="L69" i="7" a="1"/>
  <c r="L69" i="7" s="1"/>
  <c r="L61" i="7" a="1"/>
  <c r="L61" i="7" s="1"/>
  <c r="L53" i="7" a="1"/>
  <c r="L53" i="7" s="1"/>
  <c r="L90" i="7" a="1"/>
  <c r="L90" i="7" s="1"/>
  <c r="L82" i="7" a="1"/>
  <c r="L82" i="7" s="1"/>
  <c r="L74" i="7" a="1"/>
  <c r="L74" i="7" s="1"/>
  <c r="L66" i="7" a="1"/>
  <c r="L66" i="7" s="1"/>
  <c r="L58" i="7" a="1"/>
  <c r="L58" i="7" s="1"/>
  <c r="K3" i="7"/>
  <c r="L91" i="7" a="1"/>
  <c r="L91" i="7" s="1"/>
  <c r="L83" i="7" a="1"/>
  <c r="L83" i="7" s="1"/>
  <c r="L75" i="7" a="1"/>
  <c r="L75" i="7" s="1"/>
  <c r="L67" i="7" a="1"/>
  <c r="L67" i="7" s="1"/>
  <c r="L59" i="7" a="1"/>
  <c r="L59" i="7" s="1"/>
  <c r="L96" i="7" a="1"/>
  <c r="L96" i="7" s="1"/>
  <c r="L88" i="7" a="1"/>
  <c r="L88" i="7" s="1"/>
  <c r="L80" i="7" a="1"/>
  <c r="L80" i="7" s="1"/>
  <c r="L72" i="7" a="1"/>
  <c r="L72" i="7" s="1"/>
  <c r="L64" i="7" a="1"/>
  <c r="L64" i="7" s="1"/>
  <c r="L56" i="7" a="1"/>
  <c r="L56" i="7" s="1"/>
  <c r="K6" i="7"/>
  <c r="K5" i="7"/>
  <c r="I3" i="7"/>
  <c r="I2" i="7"/>
  <c r="I5" i="7"/>
  <c r="I4" i="7"/>
  <c r="K13" i="7" s="1"/>
  <c r="I6" i="7"/>
  <c r="J6" i="7"/>
  <c r="J4" i="7"/>
  <c r="J2" i="7"/>
  <c r="J5" i="7"/>
  <c r="J3" i="7"/>
  <c r="K96" i="6" a="1"/>
  <c r="K96" i="6" s="1"/>
  <c r="K94" i="6" a="1"/>
  <c r="K94" i="6" s="1"/>
  <c r="K92" i="6" a="1"/>
  <c r="K92" i="6" s="1"/>
  <c r="K90" i="6" a="1"/>
  <c r="K90" i="6" s="1"/>
  <c r="K88" i="6" a="1"/>
  <c r="K88" i="6" s="1"/>
  <c r="K86" i="6" a="1"/>
  <c r="K86" i="6" s="1"/>
  <c r="K84" i="6" a="1"/>
  <c r="K84" i="6" s="1"/>
  <c r="K82" i="6" a="1"/>
  <c r="K82" i="6" s="1"/>
  <c r="K80" i="6" a="1"/>
  <c r="K80" i="6" s="1"/>
  <c r="K78" i="6" a="1"/>
  <c r="K78" i="6" s="1"/>
  <c r="K76" i="6" a="1"/>
  <c r="K76" i="6" s="1"/>
  <c r="K74" i="6" a="1"/>
  <c r="K74" i="6" s="1"/>
  <c r="K72" i="6" a="1"/>
  <c r="K72" i="6" s="1"/>
  <c r="K70" i="6" a="1"/>
  <c r="K70" i="6" s="1"/>
  <c r="K68" i="6" a="1"/>
  <c r="K68" i="6" s="1"/>
  <c r="K66" i="6" a="1"/>
  <c r="K66" i="6" s="1"/>
  <c r="K64" i="6" a="1"/>
  <c r="K64" i="6" s="1"/>
  <c r="K62" i="6" a="1"/>
  <c r="K62" i="6" s="1"/>
  <c r="K60" i="6" a="1"/>
  <c r="K60" i="6" s="1"/>
  <c r="K58" i="6" a="1"/>
  <c r="K58" i="6" s="1"/>
  <c r="K56" i="6" a="1"/>
  <c r="K56" i="6" s="1"/>
  <c r="K54" i="6" a="1"/>
  <c r="K54" i="6" s="1"/>
  <c r="K97" i="6" a="1"/>
  <c r="K97" i="6" s="1"/>
  <c r="K93" i="6" a="1"/>
  <c r="K93" i="6" s="1"/>
  <c r="K89" i="6" a="1"/>
  <c r="K89" i="6" s="1"/>
  <c r="K85" i="6" a="1"/>
  <c r="K85" i="6" s="1"/>
  <c r="K81" i="6" a="1"/>
  <c r="K81" i="6" s="1"/>
  <c r="K77" i="6" a="1"/>
  <c r="K77" i="6" s="1"/>
  <c r="K73" i="6" a="1"/>
  <c r="K73" i="6" s="1"/>
  <c r="K69" i="6" a="1"/>
  <c r="K69" i="6" s="1"/>
  <c r="K65" i="6" a="1"/>
  <c r="K65" i="6" s="1"/>
  <c r="K61" i="6" a="1"/>
  <c r="K61" i="6" s="1"/>
  <c r="K57" i="6" a="1"/>
  <c r="K57" i="6" s="1"/>
  <c r="K53" i="6" a="1"/>
  <c r="K53" i="6" s="1"/>
  <c r="K91" i="6" a="1"/>
  <c r="K91" i="6" s="1"/>
  <c r="K87" i="6" a="1"/>
  <c r="K87" i="6" s="1"/>
  <c r="K83" i="6" a="1"/>
  <c r="K83" i="6" s="1"/>
  <c r="K79" i="6" a="1"/>
  <c r="K79" i="6" s="1"/>
  <c r="K75" i="6" a="1"/>
  <c r="K75" i="6" s="1"/>
  <c r="K71" i="6" a="1"/>
  <c r="K71" i="6" s="1"/>
  <c r="K67" i="6" a="1"/>
  <c r="K67" i="6" s="1"/>
  <c r="K63" i="6" a="1"/>
  <c r="K63" i="6" s="1"/>
  <c r="K59" i="6" a="1"/>
  <c r="K59" i="6" s="1"/>
  <c r="K55" i="6" a="1"/>
  <c r="K55" i="6" s="1"/>
  <c r="K95" i="6" a="1"/>
  <c r="K95" i="6" s="1"/>
  <c r="I3" i="6"/>
  <c r="I6" i="6"/>
  <c r="I4" i="6"/>
  <c r="I2" i="6"/>
  <c r="I5" i="6"/>
  <c r="L97" i="6" a="1"/>
  <c r="L97" i="6" s="1"/>
  <c r="L95" i="6" a="1"/>
  <c r="L95" i="6" s="1"/>
  <c r="L93" i="6" a="1"/>
  <c r="L93" i="6" s="1"/>
  <c r="L91" i="6" a="1"/>
  <c r="L91" i="6" s="1"/>
  <c r="L89" i="6" a="1"/>
  <c r="L89" i="6" s="1"/>
  <c r="L87" i="6" a="1"/>
  <c r="L87" i="6" s="1"/>
  <c r="L85" i="6" a="1"/>
  <c r="L85" i="6" s="1"/>
  <c r="L83" i="6" a="1"/>
  <c r="L83" i="6" s="1"/>
  <c r="L81" i="6" a="1"/>
  <c r="L81" i="6" s="1"/>
  <c r="L79" i="6" a="1"/>
  <c r="L79" i="6" s="1"/>
  <c r="L77" i="6" a="1"/>
  <c r="L77" i="6" s="1"/>
  <c r="L75" i="6" a="1"/>
  <c r="L75" i="6" s="1"/>
  <c r="L73" i="6" a="1"/>
  <c r="L73" i="6" s="1"/>
  <c r="L71" i="6" a="1"/>
  <c r="L71" i="6" s="1"/>
  <c r="L69" i="6" a="1"/>
  <c r="L69" i="6" s="1"/>
  <c r="L67" i="6" a="1"/>
  <c r="L67" i="6" s="1"/>
  <c r="L65" i="6" a="1"/>
  <c r="L65" i="6" s="1"/>
  <c r="L63" i="6" a="1"/>
  <c r="L63" i="6" s="1"/>
  <c r="L61" i="6" a="1"/>
  <c r="L61" i="6" s="1"/>
  <c r="L59" i="6" a="1"/>
  <c r="L59" i="6" s="1"/>
  <c r="L57" i="6" a="1"/>
  <c r="L57" i="6" s="1"/>
  <c r="L55" i="6" a="1"/>
  <c r="L55" i="6" s="1"/>
  <c r="L53" i="6" a="1"/>
  <c r="L53" i="6" s="1"/>
  <c r="L94" i="6" a="1"/>
  <c r="L94" i="6" s="1"/>
  <c r="L90" i="6" a="1"/>
  <c r="L90" i="6" s="1"/>
  <c r="L86" i="6" a="1"/>
  <c r="L86" i="6" s="1"/>
  <c r="L82" i="6" a="1"/>
  <c r="L82" i="6" s="1"/>
  <c r="L78" i="6" a="1"/>
  <c r="L78" i="6" s="1"/>
  <c r="L74" i="6" a="1"/>
  <c r="L74" i="6" s="1"/>
  <c r="L70" i="6" a="1"/>
  <c r="L70" i="6" s="1"/>
  <c r="L66" i="6" a="1"/>
  <c r="L66" i="6" s="1"/>
  <c r="L62" i="6" a="1"/>
  <c r="L62" i="6" s="1"/>
  <c r="L58" i="6" a="1"/>
  <c r="L58" i="6" s="1"/>
  <c r="L54" i="6" a="1"/>
  <c r="L54" i="6" s="1"/>
  <c r="L96" i="6" a="1"/>
  <c r="L96" i="6" s="1"/>
  <c r="L92" i="6" a="1"/>
  <c r="L92" i="6" s="1"/>
  <c r="L88" i="6" a="1"/>
  <c r="L88" i="6" s="1"/>
  <c r="L84" i="6" a="1"/>
  <c r="L84" i="6" s="1"/>
  <c r="L80" i="6" a="1"/>
  <c r="L80" i="6" s="1"/>
  <c r="L76" i="6" a="1"/>
  <c r="L76" i="6" s="1"/>
  <c r="L72" i="6" a="1"/>
  <c r="L72" i="6" s="1"/>
  <c r="L68" i="6" a="1"/>
  <c r="L68" i="6" s="1"/>
  <c r="L64" i="6" a="1"/>
  <c r="L64" i="6" s="1"/>
  <c r="L60" i="6" a="1"/>
  <c r="L60" i="6" s="1"/>
  <c r="L56" i="6" a="1"/>
  <c r="L56" i="6" s="1"/>
  <c r="I2" i="5"/>
  <c r="I3" i="5"/>
  <c r="I5" i="5"/>
  <c r="I6" i="5"/>
  <c r="I4" i="5"/>
  <c r="L97" i="5" a="1"/>
  <c r="L97" i="5" s="1"/>
  <c r="L95" i="5" a="1"/>
  <c r="L95" i="5" s="1"/>
  <c r="L93" i="5" a="1"/>
  <c r="L93" i="5" s="1"/>
  <c r="L91" i="5" a="1"/>
  <c r="L91" i="5" s="1"/>
  <c r="L89" i="5" a="1"/>
  <c r="L89" i="5" s="1"/>
  <c r="L87" i="5" a="1"/>
  <c r="L87" i="5" s="1"/>
  <c r="L85" i="5" a="1"/>
  <c r="L85" i="5" s="1"/>
  <c r="L83" i="5" a="1"/>
  <c r="L83" i="5" s="1"/>
  <c r="L81" i="5" a="1"/>
  <c r="L81" i="5" s="1"/>
  <c r="L79" i="5" a="1"/>
  <c r="L79" i="5" s="1"/>
  <c r="L77" i="5" a="1"/>
  <c r="L77" i="5" s="1"/>
  <c r="L75" i="5" a="1"/>
  <c r="L75" i="5" s="1"/>
  <c r="L73" i="5" a="1"/>
  <c r="L73" i="5" s="1"/>
  <c r="L71" i="5" a="1"/>
  <c r="L71" i="5" s="1"/>
  <c r="L69" i="5" a="1"/>
  <c r="L69" i="5" s="1"/>
  <c r="L67" i="5" a="1"/>
  <c r="L67" i="5" s="1"/>
  <c r="L65" i="5" a="1"/>
  <c r="L65" i="5" s="1"/>
  <c r="L63" i="5" a="1"/>
  <c r="L63" i="5" s="1"/>
  <c r="L61" i="5" a="1"/>
  <c r="L61" i="5" s="1"/>
  <c r="L59" i="5" a="1"/>
  <c r="L59" i="5" s="1"/>
  <c r="L57" i="5" a="1"/>
  <c r="L57" i="5" s="1"/>
  <c r="L55" i="5" a="1"/>
  <c r="L55" i="5" s="1"/>
  <c r="L53" i="5" a="1"/>
  <c r="L53" i="5" s="1"/>
  <c r="K2" i="5" s="1"/>
  <c r="L94" i="5" a="1"/>
  <c r="L94" i="5" s="1"/>
  <c r="L86" i="5" a="1"/>
  <c r="L86" i="5" s="1"/>
  <c r="L84" i="5" a="1"/>
  <c r="L84" i="5" s="1"/>
  <c r="L90" i="5" a="1"/>
  <c r="L90" i="5" s="1"/>
  <c r="L92" i="5" a="1"/>
  <c r="L92" i="5" s="1"/>
  <c r="L80" i="5" a="1"/>
  <c r="L80" i="5" s="1"/>
  <c r="L68" i="5" a="1"/>
  <c r="L68" i="5" s="1"/>
  <c r="L60" i="5" a="1"/>
  <c r="L60" i="5" s="1"/>
  <c r="L56" i="5" a="1"/>
  <c r="L56" i="5" s="1"/>
  <c r="L96" i="5" a="1"/>
  <c r="L96" i="5" s="1"/>
  <c r="L88" i="5" a="1"/>
  <c r="L88" i="5" s="1"/>
  <c r="L82" i="5" a="1"/>
  <c r="L82" i="5" s="1"/>
  <c r="L78" i="5" a="1"/>
  <c r="L78" i="5" s="1"/>
  <c r="L74" i="5" a="1"/>
  <c r="L74" i="5" s="1"/>
  <c r="L70" i="5" a="1"/>
  <c r="L70" i="5" s="1"/>
  <c r="L66" i="5" a="1"/>
  <c r="L66" i="5" s="1"/>
  <c r="L62" i="5" a="1"/>
  <c r="L62" i="5" s="1"/>
  <c r="L58" i="5" a="1"/>
  <c r="L58" i="5" s="1"/>
  <c r="L54" i="5" a="1"/>
  <c r="L54" i="5" s="1"/>
  <c r="L76" i="5" a="1"/>
  <c r="L76" i="5" s="1"/>
  <c r="L72" i="5" a="1"/>
  <c r="L72" i="5" s="1"/>
  <c r="L64" i="5" a="1"/>
  <c r="L64" i="5" s="1"/>
  <c r="K96" i="5" a="1"/>
  <c r="K96" i="5" s="1"/>
  <c r="K94" i="5" a="1"/>
  <c r="K94" i="5" s="1"/>
  <c r="K92" i="5" a="1"/>
  <c r="K92" i="5" s="1"/>
  <c r="K90" i="5" a="1"/>
  <c r="K90" i="5" s="1"/>
  <c r="K88" i="5" a="1"/>
  <c r="K88" i="5" s="1"/>
  <c r="K86" i="5" a="1"/>
  <c r="K86" i="5" s="1"/>
  <c r="K84" i="5" a="1"/>
  <c r="K84" i="5" s="1"/>
  <c r="K82" i="5" a="1"/>
  <c r="K82" i="5" s="1"/>
  <c r="K80" i="5" a="1"/>
  <c r="K80" i="5" s="1"/>
  <c r="K78" i="5" a="1"/>
  <c r="K78" i="5" s="1"/>
  <c r="K76" i="5" a="1"/>
  <c r="K76" i="5" s="1"/>
  <c r="K74" i="5" a="1"/>
  <c r="K74" i="5" s="1"/>
  <c r="K72" i="5" a="1"/>
  <c r="K72" i="5" s="1"/>
  <c r="K70" i="5" a="1"/>
  <c r="K70" i="5" s="1"/>
  <c r="K68" i="5" a="1"/>
  <c r="K68" i="5" s="1"/>
  <c r="K66" i="5" a="1"/>
  <c r="K66" i="5" s="1"/>
  <c r="K64" i="5" a="1"/>
  <c r="K64" i="5" s="1"/>
  <c r="K62" i="5" a="1"/>
  <c r="K62" i="5" s="1"/>
  <c r="K60" i="5" a="1"/>
  <c r="K60" i="5" s="1"/>
  <c r="K58" i="5" a="1"/>
  <c r="K58" i="5" s="1"/>
  <c r="K56" i="5" a="1"/>
  <c r="K56" i="5" s="1"/>
  <c r="K54" i="5" a="1"/>
  <c r="K54" i="5" s="1"/>
  <c r="K97" i="5" a="1"/>
  <c r="K97" i="5" s="1"/>
  <c r="K89" i="5" a="1"/>
  <c r="K89" i="5" s="1"/>
  <c r="K93" i="5" a="1"/>
  <c r="K93" i="5" s="1"/>
  <c r="K87" i="5" a="1"/>
  <c r="K87" i="5" s="1"/>
  <c r="K85" i="5" a="1"/>
  <c r="K85" i="5" s="1"/>
  <c r="K83" i="5" a="1"/>
  <c r="K83" i="5" s="1"/>
  <c r="K79" i="5" a="1"/>
  <c r="K79" i="5" s="1"/>
  <c r="K71" i="5" a="1"/>
  <c r="K71" i="5" s="1"/>
  <c r="K67" i="5" a="1"/>
  <c r="K67" i="5" s="1"/>
  <c r="K55" i="5" a="1"/>
  <c r="K55" i="5" s="1"/>
  <c r="K91" i="5" a="1"/>
  <c r="K91" i="5" s="1"/>
  <c r="K81" i="5" a="1"/>
  <c r="K81" i="5" s="1"/>
  <c r="K77" i="5" a="1"/>
  <c r="K77" i="5" s="1"/>
  <c r="K73" i="5" a="1"/>
  <c r="K73" i="5" s="1"/>
  <c r="K69" i="5" a="1"/>
  <c r="K69" i="5" s="1"/>
  <c r="K65" i="5" a="1"/>
  <c r="K65" i="5" s="1"/>
  <c r="K61" i="5" a="1"/>
  <c r="K61" i="5" s="1"/>
  <c r="K57" i="5" a="1"/>
  <c r="K57" i="5" s="1"/>
  <c r="K53" i="5" a="1"/>
  <c r="K53" i="5" s="1"/>
  <c r="K95" i="5" a="1"/>
  <c r="K95" i="5" s="1"/>
  <c r="K75" i="5" a="1"/>
  <c r="K75" i="5" s="1"/>
  <c r="K63" i="5" a="1"/>
  <c r="K63" i="5" s="1"/>
  <c r="K59" i="5" a="1"/>
  <c r="K59" i="5" s="1"/>
  <c r="L55" i="4" a="1"/>
  <c r="L55" i="4" s="1"/>
  <c r="L53" i="4" a="1"/>
  <c r="L53" i="4" s="1"/>
  <c r="L97" i="4" a="1"/>
  <c r="L97" i="4" s="1"/>
  <c r="L95" i="4" a="1"/>
  <c r="L95" i="4" s="1"/>
  <c r="L93" i="4" a="1"/>
  <c r="L93" i="4" s="1"/>
  <c r="L91" i="4" a="1"/>
  <c r="L91" i="4" s="1"/>
  <c r="L89" i="4" a="1"/>
  <c r="L89" i="4" s="1"/>
  <c r="L87" i="4" a="1"/>
  <c r="L87" i="4" s="1"/>
  <c r="L85" i="4" a="1"/>
  <c r="L85" i="4" s="1"/>
  <c r="L83" i="4" a="1"/>
  <c r="L83" i="4" s="1"/>
  <c r="L81" i="4" a="1"/>
  <c r="L81" i="4" s="1"/>
  <c r="L79" i="4" a="1"/>
  <c r="L79" i="4" s="1"/>
  <c r="L77" i="4" a="1"/>
  <c r="L77" i="4" s="1"/>
  <c r="L75" i="4" a="1"/>
  <c r="L75" i="4" s="1"/>
  <c r="L73" i="4" a="1"/>
  <c r="L73" i="4" s="1"/>
  <c r="L71" i="4" a="1"/>
  <c r="L71" i="4" s="1"/>
  <c r="L69" i="4" a="1"/>
  <c r="L69" i="4" s="1"/>
  <c r="L67" i="4" a="1"/>
  <c r="L67" i="4" s="1"/>
  <c r="L65" i="4" a="1"/>
  <c r="L65" i="4" s="1"/>
  <c r="L63" i="4" a="1"/>
  <c r="L63" i="4" s="1"/>
  <c r="L61" i="4" a="1"/>
  <c r="L61" i="4" s="1"/>
  <c r="L59" i="4" a="1"/>
  <c r="L59" i="4" s="1"/>
  <c r="L57" i="4" a="1"/>
  <c r="L57" i="4" s="1"/>
  <c r="L70" i="4" a="1"/>
  <c r="L70" i="4" s="1"/>
  <c r="L58" i="4" a="1"/>
  <c r="L58" i="4" s="1"/>
  <c r="L54" i="4" a="1"/>
  <c r="L54" i="4" s="1"/>
  <c r="L92" i="4" a="1"/>
  <c r="L92" i="4" s="1"/>
  <c r="L88" i="4" a="1"/>
  <c r="L88" i="4" s="1"/>
  <c r="L80" i="4" a="1"/>
  <c r="L80" i="4" s="1"/>
  <c r="L76" i="4" a="1"/>
  <c r="L76" i="4" s="1"/>
  <c r="L68" i="4" a="1"/>
  <c r="L68" i="4" s="1"/>
  <c r="L64" i="4" a="1"/>
  <c r="L64" i="4" s="1"/>
  <c r="L94" i="4" a="1"/>
  <c r="L94" i="4" s="1"/>
  <c r="L90" i="4" a="1"/>
  <c r="L90" i="4" s="1"/>
  <c r="L86" i="4" a="1"/>
  <c r="L86" i="4" s="1"/>
  <c r="L82" i="4" a="1"/>
  <c r="L82" i="4" s="1"/>
  <c r="L78" i="4" a="1"/>
  <c r="L78" i="4" s="1"/>
  <c r="L74" i="4" a="1"/>
  <c r="L74" i="4" s="1"/>
  <c r="L66" i="4" a="1"/>
  <c r="L66" i="4" s="1"/>
  <c r="L62" i="4" a="1"/>
  <c r="L62" i="4" s="1"/>
  <c r="L96" i="4" a="1"/>
  <c r="L96" i="4" s="1"/>
  <c r="L84" i="4" a="1"/>
  <c r="L84" i="4" s="1"/>
  <c r="L72" i="4" a="1"/>
  <c r="L72" i="4" s="1"/>
  <c r="L60" i="4" a="1"/>
  <c r="L60" i="4" s="1"/>
  <c r="L56" i="4" a="1"/>
  <c r="L56" i="4" s="1"/>
  <c r="I3" i="4"/>
  <c r="I5" i="4"/>
  <c r="I4" i="4"/>
  <c r="I6" i="4"/>
  <c r="I2" i="4"/>
  <c r="J5" i="4"/>
  <c r="J3" i="4"/>
  <c r="J2" i="4"/>
  <c r="J6" i="4"/>
  <c r="J4" i="4"/>
  <c r="K54" i="3" a="1"/>
  <c r="K54" i="3" s="1"/>
  <c r="K58" i="3" a="1"/>
  <c r="K58" i="3" s="1"/>
  <c r="K62" i="3" a="1"/>
  <c r="K62" i="3" s="1"/>
  <c r="K67" i="3" a="1"/>
  <c r="K67" i="3" s="1"/>
  <c r="K71" i="3" a="1"/>
  <c r="K71" i="3" s="1"/>
  <c r="K75" i="3" a="1"/>
  <c r="K75" i="3" s="1"/>
  <c r="K79" i="3" a="1"/>
  <c r="K79" i="3" s="1"/>
  <c r="K83" i="3" a="1"/>
  <c r="K83" i="3" s="1"/>
  <c r="K87" i="3" a="1"/>
  <c r="K87" i="3" s="1"/>
  <c r="K91" i="3" a="1"/>
  <c r="K91" i="3" s="1"/>
  <c r="K95" i="3" a="1"/>
  <c r="K95" i="3" s="1"/>
  <c r="K53" i="3" a="1"/>
  <c r="K53" i="3" s="1"/>
  <c r="K57" i="3" a="1"/>
  <c r="K57" i="3" s="1"/>
  <c r="K61" i="3" a="1"/>
  <c r="K61" i="3" s="1"/>
  <c r="K66" i="3" a="1"/>
  <c r="K66" i="3" s="1"/>
  <c r="K70" i="3" a="1"/>
  <c r="K70" i="3" s="1"/>
  <c r="K74" i="3" a="1"/>
  <c r="K74" i="3" s="1"/>
  <c r="K78" i="3" a="1"/>
  <c r="K78" i="3" s="1"/>
  <c r="K82" i="3" a="1"/>
  <c r="K82" i="3" s="1"/>
  <c r="K86" i="3" a="1"/>
  <c r="K86" i="3" s="1"/>
  <c r="K90" i="3" a="1"/>
  <c r="K90" i="3" s="1"/>
  <c r="K94" i="3" a="1"/>
  <c r="K94" i="3" s="1"/>
  <c r="K56" i="3" a="1"/>
  <c r="K56" i="3" s="1"/>
  <c r="K60" i="3" a="1"/>
  <c r="K60" i="3" s="1"/>
  <c r="K64" i="3" a="1"/>
  <c r="K64" i="3" s="1"/>
  <c r="K65" i="3" a="1"/>
  <c r="K65" i="3" s="1"/>
  <c r="K69" i="3" a="1"/>
  <c r="K69" i="3" s="1"/>
  <c r="K73" i="3" a="1"/>
  <c r="K73" i="3" s="1"/>
  <c r="K77" i="3" a="1"/>
  <c r="K77" i="3" s="1"/>
  <c r="K81" i="3" a="1"/>
  <c r="K81" i="3" s="1"/>
  <c r="K85" i="3" a="1"/>
  <c r="K85" i="3" s="1"/>
  <c r="K89" i="3" a="1"/>
  <c r="K89" i="3" s="1"/>
  <c r="K93" i="3" a="1"/>
  <c r="K93" i="3" s="1"/>
  <c r="K97" i="3" a="1"/>
  <c r="K97" i="3" s="1"/>
  <c r="K55" i="3" a="1"/>
  <c r="K55" i="3" s="1"/>
  <c r="K59" i="3" a="1"/>
  <c r="K59" i="3" s="1"/>
  <c r="K63" i="3" a="1"/>
  <c r="K63" i="3" s="1"/>
  <c r="K68" i="3" a="1"/>
  <c r="K68" i="3" s="1"/>
  <c r="K72" i="3" a="1"/>
  <c r="K72" i="3" s="1"/>
  <c r="K76" i="3" a="1"/>
  <c r="K76" i="3" s="1"/>
  <c r="K80" i="3" a="1"/>
  <c r="K80" i="3" s="1"/>
  <c r="K84" i="3" a="1"/>
  <c r="K84" i="3" s="1"/>
  <c r="K88" i="3" a="1"/>
  <c r="K88" i="3" s="1"/>
  <c r="K92" i="3" a="1"/>
  <c r="K92" i="3" s="1"/>
  <c r="J50" i="3"/>
  <c r="L50" i="3"/>
  <c r="K1" i="3"/>
  <c r="J1" i="3"/>
  <c r="J5" i="12" l="1"/>
  <c r="J3" i="12"/>
  <c r="L3" i="12" s="1"/>
  <c r="M3" i="12" s="1"/>
  <c r="J4" i="12"/>
  <c r="J2" i="12"/>
  <c r="J6" i="12"/>
  <c r="K5" i="12"/>
  <c r="K6" i="12"/>
  <c r="K4" i="12"/>
  <c r="K2" i="12"/>
  <c r="K3" i="12"/>
  <c r="K13" i="10"/>
  <c r="L4" i="10"/>
  <c r="M4" i="10" s="1"/>
  <c r="K14" i="10"/>
  <c r="L3" i="10"/>
  <c r="M3" i="10" s="1"/>
  <c r="K2" i="9"/>
  <c r="K3" i="9"/>
  <c r="K4" i="9"/>
  <c r="K5" i="9"/>
  <c r="J5" i="9"/>
  <c r="J3" i="9"/>
  <c r="J6" i="9"/>
  <c r="J4" i="9"/>
  <c r="J2" i="9"/>
  <c r="K13" i="8"/>
  <c r="L4" i="8"/>
  <c r="M4" i="8" s="1"/>
  <c r="K5" i="8"/>
  <c r="K4" i="8"/>
  <c r="K3" i="8"/>
  <c r="K6" i="8"/>
  <c r="K2" i="8"/>
  <c r="L3" i="8"/>
  <c r="M3" i="8" s="1"/>
  <c r="K14" i="8"/>
  <c r="K4" i="7"/>
  <c r="K2" i="7"/>
  <c r="L4" i="7"/>
  <c r="M4" i="7" s="1"/>
  <c r="L3" i="7"/>
  <c r="M3" i="7" s="1"/>
  <c r="K14" i="7"/>
  <c r="J5" i="6"/>
  <c r="J3" i="6"/>
  <c r="J6" i="6"/>
  <c r="J4" i="6"/>
  <c r="L4" i="6" s="1"/>
  <c r="M4" i="6" s="1"/>
  <c r="J2" i="6"/>
  <c r="K5" i="6"/>
  <c r="K6" i="6"/>
  <c r="K4" i="6"/>
  <c r="K2" i="6"/>
  <c r="K3" i="6"/>
  <c r="J2" i="5"/>
  <c r="K5" i="5"/>
  <c r="K6" i="5"/>
  <c r="K4" i="5"/>
  <c r="K3" i="5"/>
  <c r="J5" i="5"/>
  <c r="J3" i="5"/>
  <c r="L3" i="5" s="1"/>
  <c r="M3" i="5" s="1"/>
  <c r="J6" i="5"/>
  <c r="J4" i="5"/>
  <c r="L3" i="4"/>
  <c r="M3" i="4" s="1"/>
  <c r="K14" i="4"/>
  <c r="K5" i="4"/>
  <c r="K6" i="4"/>
  <c r="K4" i="4"/>
  <c r="K2" i="4"/>
  <c r="K3" i="4"/>
  <c r="K13" i="4"/>
  <c r="L4" i="4"/>
  <c r="M4" i="4" s="1"/>
  <c r="L97" i="3" a="1"/>
  <c r="L97" i="3" s="1"/>
  <c r="L93" i="3" a="1"/>
  <c r="L93" i="3" s="1"/>
  <c r="L89" i="3" a="1"/>
  <c r="L89" i="3" s="1"/>
  <c r="L85" i="3" a="1"/>
  <c r="L85" i="3" s="1"/>
  <c r="L81" i="3" a="1"/>
  <c r="L81" i="3" s="1"/>
  <c r="L77" i="3" a="1"/>
  <c r="L77" i="3" s="1"/>
  <c r="L73" i="3" a="1"/>
  <c r="L73" i="3" s="1"/>
  <c r="L69" i="3" a="1"/>
  <c r="L69" i="3" s="1"/>
  <c r="L65" i="3" a="1"/>
  <c r="L65" i="3" s="1"/>
  <c r="L64" i="3" a="1"/>
  <c r="L64" i="3" s="1"/>
  <c r="L60" i="3" a="1"/>
  <c r="L60" i="3" s="1"/>
  <c r="L56" i="3" a="1"/>
  <c r="L56" i="3" s="1"/>
  <c r="L94" i="3" a="1"/>
  <c r="L94" i="3" s="1"/>
  <c r="L90" i="3" a="1"/>
  <c r="L90" i="3" s="1"/>
  <c r="L86" i="3" a="1"/>
  <c r="L86" i="3" s="1"/>
  <c r="L82" i="3" a="1"/>
  <c r="L82" i="3" s="1"/>
  <c r="L78" i="3" a="1"/>
  <c r="L78" i="3" s="1"/>
  <c r="L74" i="3" a="1"/>
  <c r="L74" i="3" s="1"/>
  <c r="L70" i="3" a="1"/>
  <c r="L70" i="3" s="1"/>
  <c r="L66" i="3" a="1"/>
  <c r="L66" i="3" s="1"/>
  <c r="L61" i="3" a="1"/>
  <c r="L61" i="3" s="1"/>
  <c r="L57" i="3" a="1"/>
  <c r="L57" i="3" s="1"/>
  <c r="L53" i="3" a="1"/>
  <c r="L53" i="3" s="1"/>
  <c r="L95" i="3" a="1"/>
  <c r="L95" i="3" s="1"/>
  <c r="L91" i="3" a="1"/>
  <c r="L91" i="3" s="1"/>
  <c r="L87" i="3" a="1"/>
  <c r="L87" i="3" s="1"/>
  <c r="L83" i="3" a="1"/>
  <c r="L83" i="3" s="1"/>
  <c r="L79" i="3" a="1"/>
  <c r="L79" i="3" s="1"/>
  <c r="L75" i="3" a="1"/>
  <c r="L75" i="3" s="1"/>
  <c r="L71" i="3" a="1"/>
  <c r="L71" i="3" s="1"/>
  <c r="L67" i="3" a="1"/>
  <c r="L67" i="3" s="1"/>
  <c r="L62" i="3" a="1"/>
  <c r="L62" i="3" s="1"/>
  <c r="L58" i="3" a="1"/>
  <c r="L58" i="3" s="1"/>
  <c r="L54" i="3" a="1"/>
  <c r="L54" i="3" s="1"/>
  <c r="L96" i="3" a="1"/>
  <c r="L96" i="3" s="1"/>
  <c r="L92" i="3" a="1"/>
  <c r="L92" i="3" s="1"/>
  <c r="L88" i="3" a="1"/>
  <c r="L88" i="3" s="1"/>
  <c r="L84" i="3" a="1"/>
  <c r="L84" i="3" s="1"/>
  <c r="L80" i="3" a="1"/>
  <c r="L80" i="3" s="1"/>
  <c r="L76" i="3" a="1"/>
  <c r="L76" i="3" s="1"/>
  <c r="L72" i="3" a="1"/>
  <c r="L72" i="3" s="1"/>
  <c r="L68" i="3" a="1"/>
  <c r="L68" i="3" s="1"/>
  <c r="L63" i="3" a="1"/>
  <c r="L63" i="3" s="1"/>
  <c r="L59" i="3" a="1"/>
  <c r="L59" i="3" s="1"/>
  <c r="L55" i="3" a="1"/>
  <c r="L55" i="3" s="1"/>
  <c r="J95" i="3" a="1"/>
  <c r="J95" i="3" s="1"/>
  <c r="J91" i="3" a="1"/>
  <c r="J91" i="3" s="1"/>
  <c r="J87" i="3" a="1"/>
  <c r="J87" i="3" s="1"/>
  <c r="J83" i="3" a="1"/>
  <c r="J83" i="3" s="1"/>
  <c r="J79" i="3" a="1"/>
  <c r="J79" i="3" s="1"/>
  <c r="J75" i="3" a="1"/>
  <c r="J75" i="3" s="1"/>
  <c r="J71" i="3" a="1"/>
  <c r="J71" i="3" s="1"/>
  <c r="J67" i="3" a="1"/>
  <c r="J67" i="3" s="1"/>
  <c r="J62" i="3" a="1"/>
  <c r="J62" i="3" s="1"/>
  <c r="J58" i="3" a="1"/>
  <c r="J58" i="3" s="1"/>
  <c r="J54" i="3" a="1"/>
  <c r="J54" i="3" s="1"/>
  <c r="J96" i="3" a="1"/>
  <c r="J96" i="3" s="1"/>
  <c r="J92" i="3" a="1"/>
  <c r="J92" i="3" s="1"/>
  <c r="J88" i="3" a="1"/>
  <c r="J88" i="3" s="1"/>
  <c r="J84" i="3" a="1"/>
  <c r="J84" i="3" s="1"/>
  <c r="J80" i="3" a="1"/>
  <c r="J80" i="3" s="1"/>
  <c r="J76" i="3" a="1"/>
  <c r="J76" i="3" s="1"/>
  <c r="J72" i="3" a="1"/>
  <c r="J72" i="3" s="1"/>
  <c r="J68" i="3" a="1"/>
  <c r="J68" i="3" s="1"/>
  <c r="J63" i="3" a="1"/>
  <c r="J63" i="3" s="1"/>
  <c r="J59" i="3" a="1"/>
  <c r="J59" i="3" s="1"/>
  <c r="J55" i="3" a="1"/>
  <c r="J55" i="3" s="1"/>
  <c r="J97" i="3" a="1"/>
  <c r="J97" i="3" s="1"/>
  <c r="J93" i="3" a="1"/>
  <c r="J93" i="3" s="1"/>
  <c r="J89" i="3" a="1"/>
  <c r="J89" i="3" s="1"/>
  <c r="J85" i="3" a="1"/>
  <c r="J85" i="3" s="1"/>
  <c r="J81" i="3" a="1"/>
  <c r="J81" i="3" s="1"/>
  <c r="J77" i="3" a="1"/>
  <c r="J77" i="3" s="1"/>
  <c r="J73" i="3" a="1"/>
  <c r="J73" i="3" s="1"/>
  <c r="J69" i="3" a="1"/>
  <c r="J69" i="3" s="1"/>
  <c r="J65" i="3" a="1"/>
  <c r="J65" i="3" s="1"/>
  <c r="J64" i="3" a="1"/>
  <c r="J64" i="3" s="1"/>
  <c r="J60" i="3" a="1"/>
  <c r="J60" i="3" s="1"/>
  <c r="J56" i="3" a="1"/>
  <c r="J56" i="3" s="1"/>
  <c r="J94" i="3" a="1"/>
  <c r="J94" i="3" s="1"/>
  <c r="J90" i="3" a="1"/>
  <c r="J90" i="3" s="1"/>
  <c r="J86" i="3" a="1"/>
  <c r="J86" i="3" s="1"/>
  <c r="J82" i="3" a="1"/>
  <c r="J82" i="3" s="1"/>
  <c r="J78" i="3" a="1"/>
  <c r="J78" i="3" s="1"/>
  <c r="J74" i="3" a="1"/>
  <c r="J74" i="3" s="1"/>
  <c r="J70" i="3" a="1"/>
  <c r="J70" i="3" s="1"/>
  <c r="J66" i="3" a="1"/>
  <c r="J66" i="3" s="1"/>
  <c r="J61" i="3" a="1"/>
  <c r="J61" i="3" s="1"/>
  <c r="J57" i="3" a="1"/>
  <c r="J57" i="3" s="1"/>
  <c r="J53" i="3" a="1"/>
  <c r="J53" i="3" s="1"/>
  <c r="J5" i="3"/>
  <c r="J6" i="3"/>
  <c r="J4" i="3"/>
  <c r="J2" i="3"/>
  <c r="J3" i="3"/>
  <c r="K14" i="12" l="1"/>
  <c r="K13" i="12"/>
  <c r="L4" i="12"/>
  <c r="M4" i="12" s="1"/>
  <c r="K14" i="9"/>
  <c r="L4" i="9"/>
  <c r="M4" i="9" s="1"/>
  <c r="L3" i="9"/>
  <c r="M3" i="9" s="1"/>
  <c r="K13" i="9"/>
  <c r="K13" i="6"/>
  <c r="L3" i="6"/>
  <c r="M3" i="6" s="1"/>
  <c r="K14" i="6"/>
  <c r="K14" i="5"/>
  <c r="K13" i="5"/>
  <c r="L4" i="5"/>
  <c r="M4" i="5" s="1"/>
  <c r="K4" i="3"/>
  <c r="K6" i="3"/>
  <c r="I5" i="3"/>
  <c r="I3" i="3"/>
  <c r="I4" i="3"/>
  <c r="K13" i="3" s="1"/>
  <c r="I2" i="3"/>
  <c r="I6" i="3"/>
  <c r="K3" i="3"/>
  <c r="K2" i="3"/>
  <c r="K5" i="3"/>
  <c r="K14" i="3" l="1"/>
  <c r="L3" i="3"/>
  <c r="M3" i="3" s="1"/>
  <c r="L4" i="3"/>
  <c r="M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677422CE-076F-4C7A-98F0-7A597664C28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76BFDD0E-B7EE-4A8D-AABC-769AD4CAC8B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F0E41ED0-4802-4765-9463-99689ECC2B1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1C17DCCC-23FE-4125-969C-BC063C0B6C3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0C81914-24D7-47C8-8AAF-9946D119CDC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556874F0-CA65-4393-BD07-07AED3BFFD7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8CBB838C-BA36-4715-B7A9-52D9615A2F4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4DBAFA1C-E4D1-4223-80E3-5205956981F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53F2700-0155-47DF-8C7D-43B267D0AF3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2239963-2EC6-46F7-B3BE-6B3C2B5BB73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B9E4DDD7-1410-4898-BCE1-FCC18166DC6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AF0606CB-6E1D-4983-AFC4-53919294D5E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B804A33-5668-46DB-8DC8-CB0C37A6084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0D3B55D6-E6F4-4780-B3A6-5E59F84F544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98249A36-111C-4314-9311-D0A4D8C7470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27CD6171-FF45-44E7-8709-DC950E209EB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DEAEE0B3-518A-44C3-A74F-D8425F0610E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F9AA15C5-26E0-4456-80B6-564811EC0F0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E4D77B98-A07F-4A18-BA96-A139A5E4940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81A24EA4-B93B-4017-9511-CDD2827F135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46E61BA-F332-4298-A4C1-3C052C46CBC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3FEDA75-9B17-4140-A7C4-CB6491A2999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0C2422CB-425F-4F5E-B1D3-D0C9DCD5AD0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70E004D8-617B-4BE0-AE32-CD6B7A5A156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48EC63E1-220D-4ECF-9EF6-E55A3B057D4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249B8B0F-65FF-404D-9A12-A7637809BC1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BDA5529F-05AC-422B-ACB8-BC5953FFCD3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64A84A2D-0ACB-4988-BD7F-EAA6A4EF1A0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BD139DBF-105B-4F1C-851B-67A5619CA75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547322AC-6D5E-4890-B283-00EBCAF6D48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F53A7B38-46E1-4ED2-AB3D-184AC61E93C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20692D39-13D4-480B-99F6-8ED7A60EDC5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B9A270AD-13B7-4C20-B899-56011802A34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DEEF3087-C66C-4894-A7FF-5FE7F40A4AF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F2B7FDE5-661B-4657-8D90-552ED50FF91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D486D2C2-5362-4355-A17A-08312B23DCB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F6F78A1-FBDF-4148-BCB8-33CE0B3B17B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8737B598-2396-424D-8BFE-3F42F56ECA9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C53AC553-CA8D-4C3A-8DEA-2A03B37B2F8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4B9DC665-8D3C-4D3F-B574-E7F64021D5D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17DEB423-1CC5-4F36-A8C5-C77A73EC675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78DBDFC6-2741-4D6D-9C3A-EC6ECD42E32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38735A94-FC3E-4CC4-AF10-B2679D21B36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D695ED43-A3A5-4F6A-A934-50F3F1DD8B1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<sst xmlns="http://schemas.openxmlformats.org/spreadsheetml/2006/main" count="241" uniqueCount="24">
  <si>
    <t>VOLTA</t>
  </si>
  <si>
    <t>PILOTO</t>
  </si>
  <si>
    <t>Obs.: Selecione até 3 pilotos colocando na frente do seu nome os números 1, 2 e 3.</t>
  </si>
  <si>
    <t>MÉDIA</t>
  </si>
  <si>
    <t>MAXIMA</t>
  </si>
  <si>
    <t>MÍNIMA</t>
  </si>
  <si>
    <t>Desvio Padrão</t>
  </si>
  <si>
    <t>TEMPO TOTAL</t>
  </si>
  <si>
    <t>VOLTAS</t>
  </si>
  <si>
    <t>Enio Júnior</t>
  </si>
  <si>
    <t>Sidney Oliveira</t>
  </si>
  <si>
    <t>Carlos Sampaio</t>
  </si>
  <si>
    <t>Leodegario Junior</t>
  </si>
  <si>
    <t>Maurílio Carmo</t>
  </si>
  <si>
    <t>Aparecido Arantes</t>
  </si>
  <si>
    <t>Hélio Chagas</t>
  </si>
  <si>
    <t>Cláudio Glória</t>
  </si>
  <si>
    <t>Alberto Branco</t>
  </si>
  <si>
    <t>Michel Abouud</t>
  </si>
  <si>
    <t>Jader Abreu</t>
  </si>
  <si>
    <t>Luiz Otávio</t>
  </si>
  <si>
    <t>Ricardo Vidigal</t>
  </si>
  <si>
    <t>Flávio Marques</t>
  </si>
  <si>
    <t>SEM DADOS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</si>
</sst>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4"/>
      <color rgb="FFFF0000"/>
      <name val="Arial"/>
      <family val="2"/>
    </font>
    <font>
      <b/>
      <u/>
      <sz val="16"/>
      <color rgb="FFFF0000"/>
      <name val="Arial"/>
      <family val="2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0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4" fillId="0" borderId="0"/>
    <xf numFmtId="0" fontId="2" fillId="0" borderId="0"/>
    <xf numFmtId="0" fontId="1" fillId="0" borderId="0"/>
  </cellStyleXfs>
  <cellXfs count="48">
    <xf numFmtId="0" fontId="0" fillId="0" borderId="0" xfId="0"/>
    <xf numFmtId="16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3" borderId="0" xfId="0" applyFont="1" applyFill="1" applyAlignment="1">
      <alignment horizontal="center" vertical="center"/>
    </xf>
    <xf numFmtId="0" fontId="8" fillId="5" borderId="1" xfId="2" applyFont="1" applyFill="1" applyBorder="1" applyAlignment="1">
      <alignment horizontal="center" vertical="center"/>
    </xf>
    <xf numFmtId="0" fontId="9" fillId="6" borderId="1" xfId="2" applyFont="1" applyFill="1" applyBorder="1" applyAlignment="1">
      <alignment horizontal="center" vertical="center"/>
    </xf>
    <xf numFmtId="0" fontId="2" fillId="0" borderId="0" xfId="2"/>
    <xf numFmtId="0" fontId="4" fillId="0" borderId="1" xfId="1" applyBorder="1" applyAlignment="1" applyProtection="1">
      <alignment horizontal="center" vertical="center"/>
      <protection locked="0"/>
    </xf>
    <xf numFmtId="0" fontId="10" fillId="7" borderId="1" xfId="1" applyFont="1" applyFill="1" applyBorder="1"/>
    <xf numFmtId="0" fontId="4" fillId="0" borderId="0" xfId="1"/>
    <xf numFmtId="164" fontId="4" fillId="0" borderId="1" xfId="2" applyNumberFormat="1" applyFont="1" applyBorder="1" applyAlignment="1">
      <alignment horizontal="center" vertical="center"/>
    </xf>
    <xf numFmtId="0" fontId="4" fillId="0" borderId="1" xfId="1" applyBorder="1"/>
    <xf numFmtId="0" fontId="4" fillId="0" borderId="1" xfId="2" applyFont="1" applyBorder="1" applyAlignment="1">
      <alignment horizontal="center" vertical="center"/>
    </xf>
    <xf numFmtId="0" fontId="8" fillId="5" borderId="1" xfId="2" applyFont="1" applyFill="1" applyBorder="1" applyAlignment="1">
      <alignment horizontal="center" vertical="center" wrapText="1"/>
    </xf>
    <xf numFmtId="0" fontId="11" fillId="0" borderId="0" xfId="1" applyFont="1"/>
    <xf numFmtId="164" fontId="11" fillId="0" borderId="0" xfId="2" applyNumberFormat="1" applyFont="1" applyAlignment="1">
      <alignment horizontal="center" vertical="center"/>
    </xf>
    <xf numFmtId="0" fontId="8" fillId="0" borderId="1" xfId="2" applyFont="1" applyBorder="1" applyAlignment="1">
      <alignment horizontal="center"/>
    </xf>
    <xf numFmtId="0" fontId="0" fillId="0" borderId="1" xfId="2" applyFont="1" applyBorder="1" applyAlignment="1">
      <alignment horizontal="center" vertical="center"/>
    </xf>
    <xf numFmtId="0" fontId="2" fillId="0" borderId="1" xfId="2" applyBorder="1" applyAlignment="1">
      <alignment vertical="center"/>
    </xf>
    <xf numFmtId="0" fontId="2" fillId="0" borderId="1" xfId="2" applyBorder="1" applyAlignment="1">
      <alignment horizontal="center" vertical="center"/>
    </xf>
    <xf numFmtId="49" fontId="2" fillId="0" borderId="1" xfId="2" applyNumberFormat="1" applyBorder="1" applyAlignment="1">
      <alignment horizontal="center" vertical="center"/>
    </xf>
    <xf numFmtId="0" fontId="2" fillId="0" borderId="1" xfId="2" applyBorder="1" applyAlignment="1">
      <alignment horizontal="center"/>
    </xf>
    <xf numFmtId="0" fontId="8" fillId="0" borderId="5" xfId="2" applyFont="1" applyBorder="1" applyAlignment="1">
      <alignment horizontal="center"/>
    </xf>
    <xf numFmtId="0" fontId="3" fillId="0" borderId="1" xfId="2" applyFont="1" applyBorder="1" applyAlignment="1">
      <alignment horizontal="center" vertical="center"/>
    </xf>
    <xf numFmtId="0" fontId="4" fillId="0" borderId="1" xfId="1" applyBorder="1" applyAlignment="1">
      <alignment horizontal="center"/>
    </xf>
    <xf numFmtId="164" fontId="8" fillId="0" borderId="1" xfId="2" applyNumberFormat="1" applyFont="1" applyBorder="1" applyAlignment="1">
      <alignment horizontal="center"/>
    </xf>
    <xf numFmtId="0" fontId="8" fillId="5" borderId="1" xfId="3" applyFont="1" applyFill="1" applyBorder="1" applyAlignment="1">
      <alignment horizontal="center" vertical="center"/>
    </xf>
    <xf numFmtId="0" fontId="9" fillId="6" borderId="1" xfId="3" applyFont="1" applyFill="1" applyBorder="1" applyAlignment="1">
      <alignment horizontal="center" vertical="center"/>
    </xf>
    <xf numFmtId="0" fontId="1" fillId="0" borderId="0" xfId="3"/>
    <xf numFmtId="164" fontId="4" fillId="0" borderId="1" xfId="3" applyNumberFormat="1" applyFont="1" applyBorder="1" applyAlignment="1">
      <alignment horizontal="center" vertical="center"/>
    </xf>
    <xf numFmtId="0" fontId="14" fillId="8" borderId="0" xfId="1" applyFont="1" applyFill="1" applyAlignment="1">
      <alignment horizontal="center"/>
    </xf>
    <xf numFmtId="0" fontId="4" fillId="0" borderId="1" xfId="3" applyFont="1" applyBorder="1" applyAlignment="1">
      <alignment horizontal="center" vertical="center"/>
    </xf>
    <xf numFmtId="0" fontId="8" fillId="5" borderId="1" xfId="3" applyFont="1" applyFill="1" applyBorder="1" applyAlignment="1">
      <alignment horizontal="center" vertical="center" wrapText="1"/>
    </xf>
    <xf numFmtId="164" fontId="11" fillId="0" borderId="0" xfId="3" applyNumberFormat="1" applyFont="1" applyAlignment="1">
      <alignment horizontal="center" vertical="center"/>
    </xf>
    <xf numFmtId="0" fontId="8" fillId="0" borderId="1" xfId="3" applyFont="1" applyBorder="1" applyAlignment="1">
      <alignment horizontal="center"/>
    </xf>
    <xf numFmtId="0" fontId="8" fillId="0" borderId="5" xfId="3" applyFont="1" applyBorder="1" applyAlignment="1">
      <alignment horizontal="center"/>
    </xf>
    <xf numFmtId="0" fontId="3" fillId="0" borderId="1" xfId="3" applyFont="1" applyBorder="1" applyAlignment="1">
      <alignment horizontal="center" vertical="center"/>
    </xf>
    <xf numFmtId="164" fontId="8" fillId="0" borderId="1" xfId="3" applyNumberFormat="1" applyFont="1" applyBorder="1" applyAlignment="1">
      <alignment horizontal="center"/>
    </xf>
    <xf numFmtId="0" fontId="0" fillId="0" borderId="1" xfId="3" applyFont="1" applyBorder="1" applyAlignment="1">
      <alignment horizontal="center" vertical="center"/>
    </xf>
    <xf numFmtId="0" fontId="1" fillId="0" borderId="1" xfId="3" applyBorder="1" applyAlignment="1">
      <alignment vertical="center"/>
    </xf>
    <xf numFmtId="0" fontId="1" fillId="0" borderId="1" xfId="3" applyBorder="1" applyAlignment="1">
      <alignment horizontal="center" vertical="center"/>
    </xf>
    <xf numFmtId="49" fontId="1" fillId="0" borderId="1" xfId="3" applyNumberFormat="1" applyBorder="1" applyAlignment="1">
      <alignment horizontal="center" vertical="center"/>
    </xf>
    <xf numFmtId="0" fontId="1" fillId="0" borderId="1" xfId="3" applyBorder="1" applyAlignment="1">
      <alignment horizont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3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</cellXfs>
  <cellStyles count="4">
    <cellStyle name="Normal" xfId="0" builtinId="0"/>
    <cellStyle name="Normal 2" xfId="1" xr:uid="{4DCF2AB2-80A2-4950-816A-A56096773A56}"/>
    <cellStyle name="Normal 6" xfId="2" xr:uid="{411AA2C4-B72C-43BF-B196-8EB9290B414B}"/>
    <cellStyle name="Normal 6 2" xfId="3" xr:uid="{0532B4AF-CFF5-46C3-B398-D2271835E707}"/>
  </cellStyles>
  <dxfs count="44"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11'!$J$52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11'!$J$53:$J$97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95-40B2-A06F-D7D37E369662}"/>
            </c:ext>
          </c:extLst>
        </c:ser>
        <c:ser>
          <c:idx val="2"/>
          <c:order val="1"/>
          <c:tx>
            <c:strRef>
              <c:f>'ETAPA 11'!$K$52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11'!$K$53:$K$97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A95-40B2-A06F-D7D37E369662}"/>
            </c:ext>
          </c:extLst>
        </c:ser>
        <c:ser>
          <c:idx val="3"/>
          <c:order val="2"/>
          <c:tx>
            <c:strRef>
              <c:f>'ETAPA 11'!$L$52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11'!$L$53:$L$97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A95-40B2-A06F-D7D37E3696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Maurílio Carmo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2'!$J$53:$J$97</c:f>
              <c:numCache>
                <c:formatCode>mm:ss.000</c:formatCode>
                <c:ptCount val="45"/>
                <c:pt idx="0">
                  <c:v>2.7037037037028438E-5</c:v>
                </c:pt>
                <c:pt idx="1">
                  <c:v>3.1967592592585612E-5</c:v>
                </c:pt>
                <c:pt idx="2">
                  <c:v>4.7650462962955942E-5</c:v>
                </c:pt>
                <c:pt idx="3">
                  <c:v>4.6979166666659584E-5</c:v>
                </c:pt>
                <c:pt idx="4">
                  <c:v>5.3171296296289014E-5</c:v>
                </c:pt>
                <c:pt idx="5">
                  <c:v>7.4895833333326126E-5</c:v>
                </c:pt>
                <c:pt idx="6">
                  <c:v>7.9039351851844901E-5</c:v>
                </c:pt>
                <c:pt idx="7">
                  <c:v>7.4722222222214744E-5</c:v>
                </c:pt>
                <c:pt idx="8">
                  <c:v>7.6990740740733379E-5</c:v>
                </c:pt>
                <c:pt idx="9">
                  <c:v>8.0775462962954375E-5</c:v>
                </c:pt>
                <c:pt idx="10">
                  <c:v>8.02083333333245E-5</c:v>
                </c:pt>
                <c:pt idx="11">
                  <c:v>8.5266203703695045E-5</c:v>
                </c:pt>
                <c:pt idx="12">
                  <c:v>9.3391203703696232E-5</c:v>
                </c:pt>
                <c:pt idx="13">
                  <c:v>1.0575231481480853E-4</c:v>
                </c:pt>
                <c:pt idx="14">
                  <c:v>1.0981481481480912E-4</c:v>
                </c:pt>
                <c:pt idx="15">
                  <c:v>1.1859953703703165E-4</c:v>
                </c:pt>
                <c:pt idx="16">
                  <c:v>1.2233796296295778E-4</c:v>
                </c:pt>
                <c:pt idx="17">
                  <c:v>1.3134259259258742E-4</c:v>
                </c:pt>
                <c:pt idx="18">
                  <c:v>1.3831018518517882E-4</c:v>
                </c:pt>
                <c:pt idx="19">
                  <c:v>1.5018518518517855E-4</c:v>
                </c:pt>
                <c:pt idx="20">
                  <c:v>1.5329861111110579E-4</c:v>
                </c:pt>
                <c:pt idx="21">
                  <c:v>1.6303240740740341E-4</c:v>
                </c:pt>
                <c:pt idx="22">
                  <c:v>1.7297453703703572E-4</c:v>
                </c:pt>
                <c:pt idx="23">
                  <c:v>1.8266203703703673E-4</c:v>
                </c:pt>
                <c:pt idx="24">
                  <c:v>1.923611111111119E-4</c:v>
                </c:pt>
                <c:pt idx="25">
                  <c:v>2.0406250000000112E-4</c:v>
                </c:pt>
                <c:pt idx="26">
                  <c:v>2.1415509259259391E-4</c:v>
                </c:pt>
                <c:pt idx="27">
                  <c:v>2.1449074074074079E-4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47-461B-834B-07BCEE157A08}"/>
            </c:ext>
          </c:extLst>
        </c:ser>
        <c:ser>
          <c:idx val="2"/>
          <c:order val="1"/>
          <c:tx>
            <c:strRef>
              <c:f>'ETAPA 2'!$K$52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2'!$K$53:$K$97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C47-461B-834B-07BCEE157A08}"/>
            </c:ext>
          </c:extLst>
        </c:ser>
        <c:ser>
          <c:idx val="3"/>
          <c:order val="2"/>
          <c:tx>
            <c:strRef>
              <c:f>'ETAPA 2'!$L$52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2'!$L$53:$L$97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C47-461B-834B-07BCEE157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Aparecido Arantes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1'!$J$53:$J$97</c:f>
              <c:numCache>
                <c:formatCode>mm:ss.000</c:formatCode>
                <c:ptCount val="45"/>
                <c:pt idx="0">
                  <c:v>2.5949074074064962E-5</c:v>
                </c:pt>
                <c:pt idx="1">
                  <c:v>4.8877314814805856E-5</c:v>
                </c:pt>
                <c:pt idx="2">
                  <c:v>5.7430555555546686E-5</c:v>
                </c:pt>
                <c:pt idx="3">
                  <c:v>6.6724537037027905E-5</c:v>
                </c:pt>
                <c:pt idx="4">
                  <c:v>7.7905092592583415E-5</c:v>
                </c:pt>
                <c:pt idx="5">
                  <c:v>7.3831018518509539E-5</c:v>
                </c:pt>
                <c:pt idx="6">
                  <c:v>9.278935185184304E-5</c:v>
                </c:pt>
                <c:pt idx="7">
                  <c:v>1.0163194444443632E-4</c:v>
                </c:pt>
                <c:pt idx="8">
                  <c:v>1.0870370370369593E-4</c:v>
                </c:pt>
                <c:pt idx="9">
                  <c:v>1.0453703703702973E-4</c:v>
                </c:pt>
                <c:pt idx="10">
                  <c:v>1.2424768518517863E-4</c:v>
                </c:pt>
                <c:pt idx="11">
                  <c:v>1.4016203703703066E-4</c:v>
                </c:pt>
                <c:pt idx="12">
                  <c:v>1.502430555555493E-4</c:v>
                </c:pt>
                <c:pt idx="13">
                  <c:v>1.6493055555554838E-4</c:v>
                </c:pt>
                <c:pt idx="14">
                  <c:v>1.7891203703702951E-4</c:v>
                </c:pt>
                <c:pt idx="15">
                  <c:v>1.9321759259258511E-4</c:v>
                </c:pt>
                <c:pt idx="16">
                  <c:v>2.0628472222221535E-4</c:v>
                </c:pt>
                <c:pt idx="17">
                  <c:v>2.2510416666665992E-4</c:v>
                </c:pt>
                <c:pt idx="18">
                  <c:v>2.6249999999999538E-4</c:v>
                </c:pt>
                <c:pt idx="19">
                  <c:v>2.7574074074073612E-4</c:v>
                </c:pt>
                <c:pt idx="20">
                  <c:v>2.9668981481481213E-4</c:v>
                </c:pt>
                <c:pt idx="21">
                  <c:v>3.1193287037036693E-4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59-4A5F-9DD2-94BCCCA98719}"/>
            </c:ext>
          </c:extLst>
        </c:ser>
        <c:ser>
          <c:idx val="2"/>
          <c:order val="1"/>
          <c:tx>
            <c:strRef>
              <c:f>'ETAPA 1'!$K$52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1'!$K$53:$K$97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59-4A5F-9DD2-94BCCCA98719}"/>
            </c:ext>
          </c:extLst>
        </c:ser>
        <c:ser>
          <c:idx val="3"/>
          <c:order val="2"/>
          <c:tx>
            <c:strRef>
              <c:f>'ETAPA 1'!$L$52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1'!$L$53:$L$97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559-4A5F-9DD2-94BCCCA98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10'!$J$52</c:f>
              <c:strCache>
                <c:ptCount val="1"/>
                <c:pt idx="0">
                  <c:v>Carlos Sampaio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10'!$J$53:$J$97</c:f>
              <c:numCache>
                <c:formatCode>mm:ss.000</c:formatCode>
                <c:ptCount val="45"/>
                <c:pt idx="0">
                  <c:v>6.4120370370285198E-6</c:v>
                </c:pt>
                <c:pt idx="1">
                  <c:v>8.5995370370283222E-6</c:v>
                </c:pt>
                <c:pt idx="2">
                  <c:v>1.1921296296209596E-6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1CA-4FF0-B176-D3324C7C984E}"/>
            </c:ext>
          </c:extLst>
        </c:ser>
        <c:ser>
          <c:idx val="2"/>
          <c:order val="1"/>
          <c:tx>
            <c:strRef>
              <c:f>'ETAPA 10'!$K$52</c:f>
              <c:strCache>
                <c:ptCount val="1"/>
                <c:pt idx="0">
                  <c:v>Hélio Chagas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10'!$I$53:$I$97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10'!$K$53:$K$97</c:f>
              <c:numCache>
                <c:formatCode>mm:ss.000</c:formatCode>
                <c:ptCount val="45"/>
                <c:pt idx="0">
                  <c:v>5.2430555555540168E-6</c:v>
                </c:pt>
                <c:pt idx="1">
                  <c:v>1.9479166666665042E-5</c:v>
                </c:pt>
                <c:pt idx="2">
                  <c:v>2.1446759259257514E-5</c:v>
                </c:pt>
                <c:pt idx="3">
                  <c:v>2.5011574074080938E-5</c:v>
                </c:pt>
                <c:pt idx="4">
                  <c:v>2.8229166666673359E-5</c:v>
                </c:pt>
                <c:pt idx="5">
                  <c:v>3.8263888888895835E-5</c:v>
                </c:pt>
                <c:pt idx="6">
                  <c:v>4.1307870370377309E-5</c:v>
                </c:pt>
                <c:pt idx="7">
                  <c:v>4.2222222222229946E-5</c:v>
                </c:pt>
                <c:pt idx="8">
                  <c:v>4.981481481482284E-5</c:v>
                </c:pt>
                <c:pt idx="9">
                  <c:v>5.8923611111118962E-5</c:v>
                </c:pt>
                <c:pt idx="10">
                  <c:v>6.8217592592600615E-5</c:v>
                </c:pt>
                <c:pt idx="11">
                  <c:v>8.0706018518525088E-5</c:v>
                </c:pt>
                <c:pt idx="12">
                  <c:v>8.8657407407414027E-5</c:v>
                </c:pt>
                <c:pt idx="13">
                  <c:v>9.7743055555560981E-5</c:v>
                </c:pt>
                <c:pt idx="14">
                  <c:v>1.1019675925926474E-4</c:v>
                </c:pt>
                <c:pt idx="15">
                  <c:v>1.1070601851852387E-4</c:v>
                </c:pt>
                <c:pt idx="16">
                  <c:v>1.2250000000000628E-4</c:v>
                </c:pt>
                <c:pt idx="17">
                  <c:v>1.3324074074074627E-4</c:v>
                </c:pt>
                <c:pt idx="18">
                  <c:v>1.3978009259259759E-4</c:v>
                </c:pt>
                <c:pt idx="19">
                  <c:v>1.4768518518518993E-4</c:v>
                </c:pt>
                <c:pt idx="20">
                  <c:v>1.5549768518518907E-4</c:v>
                </c:pt>
                <c:pt idx="21">
                  <c:v>1.5550925925926322E-4</c:v>
                </c:pt>
                <c:pt idx="22">
                  <c:v>1.7006944444444838E-4</c:v>
                </c:pt>
                <c:pt idx="23">
                  <c:v>1.6817129629630168E-4</c:v>
                </c:pt>
                <c:pt idx="24">
                  <c:v>1.8038194444445002E-4</c:v>
                </c:pt>
                <c:pt idx="25">
                  <c:v>1.831250000000062E-4</c:v>
                </c:pt>
                <c:pt idx="26">
                  <c:v>1.9634259259259865E-4</c:v>
                </c:pt>
                <c:pt idx="27">
                  <c:v>2.105439814814869E-4</c:v>
                </c:pt>
                <c:pt idx="28">
                  <c:v>2.2598379629630225E-4</c:v>
                </c:pt>
                <c:pt idx="29">
                  <c:v>2.3206018518518931E-4</c:v>
                </c:pt>
                <c:pt idx="30">
                  <c:v>2.3261574074074504E-4</c:v>
                </c:pt>
                <c:pt idx="31">
                  <c:v>2.4841435185185556E-4</c:v>
                </c:pt>
                <c:pt idx="32">
                  <c:v>2.5659722222222403E-4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1CA-4FF0-B176-D3324C7C984E}"/>
            </c:ext>
          </c:extLst>
        </c:ser>
        <c:ser>
          <c:idx val="3"/>
          <c:order val="2"/>
          <c:tx>
            <c:strRef>
              <c:f>'ETAPA 10'!$L$52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10'!$L$53:$L$97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1CA-4FF0-B176-D3324C7C9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9'!$J$52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9'!$J$53:$J$97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19-4494-97C6-5CDBB8AD37EB}"/>
            </c:ext>
          </c:extLst>
        </c:ser>
        <c:ser>
          <c:idx val="2"/>
          <c:order val="1"/>
          <c:tx>
            <c:strRef>
              <c:f>'ETAPA 9'!$K$52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9'!$I$53:$I$97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9'!$K$53:$K$97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119-4494-97C6-5CDBB8AD37EB}"/>
            </c:ext>
          </c:extLst>
        </c:ser>
        <c:ser>
          <c:idx val="3"/>
          <c:order val="2"/>
          <c:tx>
            <c:strRef>
              <c:f>'ETAPA 9'!$L$52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9'!$L$53:$L$97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119-4494-97C6-5CDBB8AD37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8'!$J$52</c:f>
              <c:strCache>
                <c:ptCount val="1"/>
                <c:pt idx="0">
                  <c:v>Carlos Sampaio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8'!$J$53:$J$97</c:f>
              <c:numCache>
                <c:formatCode>mm:ss.000</c:formatCode>
                <c:ptCount val="45"/>
                <c:pt idx="0">
                  <c:v>1.4768518518518885E-5</c:v>
                </c:pt>
                <c:pt idx="1">
                  <c:v>2.1006944444441336E-5</c:v>
                </c:pt>
                <c:pt idx="2">
                  <c:v>1.3541666666663441E-5</c:v>
                </c:pt>
                <c:pt idx="3">
                  <c:v>4.8032407407370796E-6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328-4B4A-B5E0-F74FEFED22FF}"/>
            </c:ext>
          </c:extLst>
        </c:ser>
        <c:ser>
          <c:idx val="2"/>
          <c:order val="1"/>
          <c:tx>
            <c:strRef>
              <c:f>'ETAPA 8'!$K$52</c:f>
              <c:strCache>
                <c:ptCount val="1"/>
                <c:pt idx="0">
                  <c:v>Enio Júnior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8'!$I$53:$I$97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8'!$K$53:$K$97</c:f>
              <c:numCache>
                <c:formatCode>mm:ss.000</c:formatCode>
                <c:ptCount val="45"/>
                <c:pt idx="0">
                  <c:v>1.3078703703704926E-5</c:v>
                </c:pt>
                <c:pt idx="1">
                  <c:v>2.9525462962960583E-5</c:v>
                </c:pt>
                <c:pt idx="2">
                  <c:v>3.2037037037034415E-5</c:v>
                </c:pt>
                <c:pt idx="3">
                  <c:v>2.7754629629626708E-5</c:v>
                </c:pt>
                <c:pt idx="4">
                  <c:v>2.9756944444445099E-5</c:v>
                </c:pt>
                <c:pt idx="5">
                  <c:v>3.3414351851852181E-5</c:v>
                </c:pt>
                <c:pt idx="6">
                  <c:v>3.5462962962963702E-5</c:v>
                </c:pt>
                <c:pt idx="7">
                  <c:v>4.0532407407408398E-5</c:v>
                </c:pt>
                <c:pt idx="8">
                  <c:v>4.3657407407408921E-5</c:v>
                </c:pt>
                <c:pt idx="9">
                  <c:v>4.8611111111112985E-5</c:v>
                </c:pt>
                <c:pt idx="10">
                  <c:v>5.0138888888891231E-5</c:v>
                </c:pt>
                <c:pt idx="11">
                  <c:v>4.9618055555557955E-5</c:v>
                </c:pt>
                <c:pt idx="12">
                  <c:v>4.8113425925928877E-5</c:v>
                </c:pt>
                <c:pt idx="13">
                  <c:v>4.832175925926184E-5</c:v>
                </c:pt>
                <c:pt idx="14">
                  <c:v>4.4988425925927486E-5</c:v>
                </c:pt>
                <c:pt idx="15">
                  <c:v>4.5462962962964162E-5</c:v>
                </c:pt>
                <c:pt idx="16">
                  <c:v>4.9594907407409655E-5</c:v>
                </c:pt>
                <c:pt idx="17">
                  <c:v>6.4652777777779794E-5</c:v>
                </c:pt>
                <c:pt idx="18">
                  <c:v>7.1747685185186844E-5</c:v>
                </c:pt>
                <c:pt idx="19">
                  <c:v>7.3240740740741772E-5</c:v>
                </c:pt>
                <c:pt idx="20">
                  <c:v>7.8159722222222519E-5</c:v>
                </c:pt>
                <c:pt idx="21">
                  <c:v>8.6851851851851847E-5</c:v>
                </c:pt>
                <c:pt idx="22">
                  <c:v>9.4594907407406087E-5</c:v>
                </c:pt>
                <c:pt idx="23">
                  <c:v>9.9236111111108971E-5</c:v>
                </c:pt>
                <c:pt idx="24">
                  <c:v>9.7708333333331593E-5</c:v>
                </c:pt>
                <c:pt idx="25">
                  <c:v>1.0053240740740682E-4</c:v>
                </c:pt>
                <c:pt idx="26">
                  <c:v>1.0553240740740835E-4</c:v>
                </c:pt>
                <c:pt idx="27">
                  <c:v>1.1362268518518362E-4</c:v>
                </c:pt>
                <c:pt idx="28">
                  <c:v>1.2305555555555681E-4</c:v>
                </c:pt>
                <c:pt idx="29">
                  <c:v>1.0751157407407411E-4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328-4B4A-B5E0-F74FEFED22FF}"/>
            </c:ext>
          </c:extLst>
        </c:ser>
        <c:ser>
          <c:idx val="3"/>
          <c:order val="2"/>
          <c:tx>
            <c:strRef>
              <c:f>'ETAPA 8'!$L$52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8'!$L$53:$L$97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328-4B4A-B5E0-F74FEFED2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7'!$J$52</c:f>
              <c:strCache>
                <c:ptCount val="1"/>
                <c:pt idx="0">
                  <c:v>Enio Júnior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7'!$J$53:$J$97</c:f>
              <c:numCache>
                <c:formatCode>mm:ss.000</c:formatCode>
                <c:ptCount val="45"/>
                <c:pt idx="0">
                  <c:v>3.9895833333325817E-5</c:v>
                </c:pt>
                <c:pt idx="1">
                  <c:v>4.3287037037032655E-5</c:v>
                </c:pt>
                <c:pt idx="2">
                  <c:v>5.3182870370365766E-5</c:v>
                </c:pt>
                <c:pt idx="3">
                  <c:v>6.1307870370365652E-5</c:v>
                </c:pt>
                <c:pt idx="4">
                  <c:v>6.7615740740732677E-5</c:v>
                </c:pt>
                <c:pt idx="5">
                  <c:v>5.9467592592592732E-5</c:v>
                </c:pt>
                <c:pt idx="6">
                  <c:v>5.6932870370370384E-5</c:v>
                </c:pt>
                <c:pt idx="7">
                  <c:v>4.8726851851851882E-5</c:v>
                </c:pt>
                <c:pt idx="8">
                  <c:v>6.3900462962958315E-5</c:v>
                </c:pt>
                <c:pt idx="9">
                  <c:v>6.6030092592588019E-5</c:v>
                </c:pt>
                <c:pt idx="10">
                  <c:v>6.1712962962957862E-5</c:v>
                </c:pt>
                <c:pt idx="11">
                  <c:v>5.4444444444440299E-5</c:v>
                </c:pt>
                <c:pt idx="12">
                  <c:v>4.1620370370367213E-5</c:v>
                </c:pt>
                <c:pt idx="13">
                  <c:v>4.6932870370365587E-5</c:v>
                </c:pt>
                <c:pt idx="14">
                  <c:v>3.0891203703699646E-5</c:v>
                </c:pt>
                <c:pt idx="15">
                  <c:v>2.8703703703666233E-6</c:v>
                </c:pt>
                <c:pt idx="16">
                  <c:v>2.5243055555550925E-5</c:v>
                </c:pt>
                <c:pt idx="17">
                  <c:v>3.0208333333330006E-5</c:v>
                </c:pt>
                <c:pt idx="18">
                  <c:v>2.7835648148146624E-5</c:v>
                </c:pt>
                <c:pt idx="19">
                  <c:v>2.3553240740738918E-5</c:v>
                </c:pt>
                <c:pt idx="20">
                  <c:v>2.0173611111107964E-5</c:v>
                </c:pt>
                <c:pt idx="21">
                  <c:v>1.9884259259257686E-5</c:v>
                </c:pt>
                <c:pt idx="22">
                  <c:v>1.4976851851849354E-5</c:v>
                </c:pt>
                <c:pt idx="23">
                  <c:v>1.2303240740738075E-5</c:v>
                </c:pt>
                <c:pt idx="24">
                  <c:v>4.3287037037008369E-6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CC-4564-B540-81D3FCD2EA47}"/>
            </c:ext>
          </c:extLst>
        </c:ser>
        <c:ser>
          <c:idx val="2"/>
          <c:order val="1"/>
          <c:tx>
            <c:strRef>
              <c:f>'ETAPA 7'!$K$52</c:f>
              <c:strCache>
                <c:ptCount val="1"/>
                <c:pt idx="0">
                  <c:v>Hélio Chagas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7'!$I$53:$I$97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7'!$K$53:$K$97</c:f>
              <c:numCache>
                <c:formatCode>mm:ss.000</c:formatCode>
                <c:ptCount val="45"/>
                <c:pt idx="0">
                  <c:v>5.3472222222191975E-6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3.3148148148144999E-5</c:v>
                </c:pt>
                <c:pt idx="5">
                  <c:v>2.0289351851856402E-5</c:v>
                </c:pt>
                <c:pt idx="6">
                  <c:v>1.0532407407411355E-5</c:v>
                </c:pt>
                <c:pt idx="7">
                  <c:v>1.1412037037041543E-5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1.417824074074342E-5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CC-4564-B540-81D3FCD2EA47}"/>
            </c:ext>
          </c:extLst>
        </c:ser>
        <c:ser>
          <c:idx val="3"/>
          <c:order val="2"/>
          <c:tx>
            <c:strRef>
              <c:f>'ETAPA 7'!$L$52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7'!$L$53:$L$97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FCC-4564-B540-81D3FCD2EA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6'!$J$52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6'!$I$53:$I$97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6'!$J$53:$J$97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FEA-4E77-B825-F0754419208B}"/>
            </c:ext>
          </c:extLst>
        </c:ser>
        <c:ser>
          <c:idx val="2"/>
          <c:order val="1"/>
          <c:tx>
            <c:strRef>
              <c:f>'ETAPA 6'!$K$52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6'!$I$53:$I$97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6'!$K$53:$K$97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FEA-4E77-B825-F0754419208B}"/>
            </c:ext>
          </c:extLst>
        </c:ser>
        <c:ser>
          <c:idx val="3"/>
          <c:order val="2"/>
          <c:tx>
            <c:strRef>
              <c:f>'ETAPA 6'!$L$52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6'!$I$53:$I$97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6'!$L$53:$L$97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FEA-4E77-B825-F075441920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5'!$J$52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5'!$J$53:$J$97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029-4B56-9D36-124B89D18077}"/>
            </c:ext>
          </c:extLst>
        </c:ser>
        <c:ser>
          <c:idx val="2"/>
          <c:order val="1"/>
          <c:tx>
            <c:strRef>
              <c:f>'ETAPA 5'!$K$52</c:f>
              <c:strCache>
                <c:ptCount val="1"/>
                <c:pt idx="0">
                  <c:v>Carlos Sampaio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5'!$I$53:$I$97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5'!$K$53:$K$97</c:f>
              <c:numCache>
                <c:formatCode>mm:ss.000</c:formatCode>
                <c:ptCount val="45"/>
                <c:pt idx="0">
                  <c:v>9.1898148148134365E-6</c:v>
                </c:pt>
                <c:pt idx="1">
                  <c:v>1.2291666666665226E-5</c:v>
                </c:pt>
                <c:pt idx="2">
                  <c:v>8.5300925925912291E-6</c:v>
                </c:pt>
                <c:pt idx="3">
                  <c:v>6.9328703703693852E-6</c:v>
                </c:pt>
                <c:pt idx="4">
                  <c:v>5.3472222222212575E-6</c:v>
                </c:pt>
                <c:pt idx="5">
                  <c:v>1.585648148146393E-6</c:v>
                </c:pt>
                <c:pt idx="6">
                  <c:v>3.1828703703686706E-6</c:v>
                </c:pt>
                <c:pt idx="7">
                  <c:v>4.9999999999989289E-6</c:v>
                </c:pt>
                <c:pt idx="8">
                  <c:v>4.2013888888877901E-6</c:v>
                </c:pt>
                <c:pt idx="9">
                  <c:v>1.99074074073817E-6</c:v>
                </c:pt>
                <c:pt idx="10">
                  <c:v>5.0462962962937938E-6</c:v>
                </c:pt>
                <c:pt idx="11">
                  <c:v>4.5254629629596504E-6</c:v>
                </c:pt>
                <c:pt idx="12">
                  <c:v>5.24305555555174E-6</c:v>
                </c:pt>
                <c:pt idx="13">
                  <c:v>5.8217592592557654E-6</c:v>
                </c:pt>
                <c:pt idx="14">
                  <c:v>3.0567129629625184E-5</c:v>
                </c:pt>
                <c:pt idx="15">
                  <c:v>6.7129629629202048E-7</c:v>
                </c:pt>
                <c:pt idx="16">
                  <c:v>1.0416666666214491E-7</c:v>
                </c:pt>
                <c:pt idx="17">
                  <c:v>7.1759259258688535E-7</c:v>
                </c:pt>
                <c:pt idx="18">
                  <c:v>3.1249999999510836E-7</c:v>
                </c:pt>
                <c:pt idx="19">
                  <c:v>4.2824074073660734E-7</c:v>
                </c:pt>
                <c:pt idx="20">
                  <c:v>6.0185185184885581E-7</c:v>
                </c:pt>
                <c:pt idx="21">
                  <c:v>3.6307870370367104E-5</c:v>
                </c:pt>
                <c:pt idx="22">
                  <c:v>2.9201388888885904E-5</c:v>
                </c:pt>
                <c:pt idx="23">
                  <c:v>4.1550925925924048E-5</c:v>
                </c:pt>
                <c:pt idx="24">
                  <c:v>4.9120370370369509E-5</c:v>
                </c:pt>
                <c:pt idx="25">
                  <c:v>5.5300925925923922E-5</c:v>
                </c:pt>
                <c:pt idx="26">
                  <c:v>5.4606481481481867E-5</c:v>
                </c:pt>
                <c:pt idx="27">
                  <c:v>3.9502314814813394E-5</c:v>
                </c:pt>
                <c:pt idx="28">
                  <c:v>3.6724537037034766E-5</c:v>
                </c:pt>
                <c:pt idx="29">
                  <c:v>4.2407407407404202E-5</c:v>
                </c:pt>
                <c:pt idx="30">
                  <c:v>4.3020833333330677E-5</c:v>
                </c:pt>
                <c:pt idx="31">
                  <c:v>4.1284722222218601E-5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29-4B56-9D36-124B89D18077}"/>
            </c:ext>
          </c:extLst>
        </c:ser>
        <c:ser>
          <c:idx val="3"/>
          <c:order val="2"/>
          <c:tx>
            <c:strRef>
              <c:f>'ETAPA 5'!$L$52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5'!$L$53:$L$97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029-4B56-9D36-124B89D180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Aparecido Arantes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4'!$J$53:$J$97</c:f>
              <c:numCache>
                <c:formatCode>mm:ss.000</c:formatCode>
                <c:ptCount val="45"/>
                <c:pt idx="0">
                  <c:v>7.4305555555613002E-6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3.6805555555623204E-6</c:v>
                </c:pt>
                <c:pt idx="22">
                  <c:v>5.2430555555621483E-6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15E-44E4-AB73-6AB6A4E275A3}"/>
            </c:ext>
          </c:extLst>
        </c:ser>
        <c:ser>
          <c:idx val="2"/>
          <c:order val="1"/>
          <c:tx>
            <c:strRef>
              <c:f>'ETAPA 4'!$K$52</c:f>
              <c:strCache>
                <c:ptCount val="1"/>
                <c:pt idx="0">
                  <c:v>Ricardo Vidigal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4'!$I$53:$I$97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4'!$K$53:$K$97</c:f>
              <c:numCache>
                <c:formatCode>mm:ss.000</c:formatCode>
                <c:ptCount val="45"/>
                <c:pt idx="0">
                  <c:v>2.71180555555528E-5</c:v>
                </c:pt>
                <c:pt idx="1">
                  <c:v>4.7094907407398915E-5</c:v>
                </c:pt>
                <c:pt idx="2">
                  <c:v>4.8483796296287796E-5</c:v>
                </c:pt>
                <c:pt idx="3">
                  <c:v>5.1979166666658513E-5</c:v>
                </c:pt>
                <c:pt idx="4">
                  <c:v>5.6307870370361952E-5</c:v>
                </c:pt>
                <c:pt idx="5">
                  <c:v>5.8483796296287388E-5</c:v>
                </c:pt>
                <c:pt idx="6">
                  <c:v>5.5381944444435165E-5</c:v>
                </c:pt>
                <c:pt idx="7">
                  <c:v>5.3622685185175656E-5</c:v>
                </c:pt>
                <c:pt idx="8">
                  <c:v>5.1608796296286584E-5</c:v>
                </c:pt>
                <c:pt idx="9">
                  <c:v>5.2326388888879541E-5</c:v>
                </c:pt>
                <c:pt idx="10">
                  <c:v>5.5972222222212473E-5</c:v>
                </c:pt>
                <c:pt idx="11">
                  <c:v>6.7453703703694579E-5</c:v>
                </c:pt>
                <c:pt idx="12">
                  <c:v>6.5092592592583612E-5</c:v>
                </c:pt>
                <c:pt idx="13">
                  <c:v>5.7337962962955222E-5</c:v>
                </c:pt>
                <c:pt idx="14">
                  <c:v>4.7557870370362743E-5</c:v>
                </c:pt>
                <c:pt idx="15">
                  <c:v>4.6932870370363852E-5</c:v>
                </c:pt>
                <c:pt idx="16">
                  <c:v>4.4108796296290359E-5</c:v>
                </c:pt>
                <c:pt idx="17">
                  <c:v>3.8460648148141638E-5</c:v>
                </c:pt>
                <c:pt idx="18">
                  <c:v>2.8703703703697458E-5</c:v>
                </c:pt>
                <c:pt idx="19">
                  <c:v>2.5011574074067927E-5</c:v>
                </c:pt>
                <c:pt idx="20">
                  <c:v>1.8981481481473994E-5</c:v>
                </c:pt>
                <c:pt idx="21">
                  <c:v>1.6249999999998904E-5</c:v>
                </c:pt>
                <c:pt idx="22">
                  <c:v>1.3298611111111497E-5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15E-44E4-AB73-6AB6A4E275A3}"/>
            </c:ext>
          </c:extLst>
        </c:ser>
        <c:ser>
          <c:idx val="3"/>
          <c:order val="2"/>
          <c:tx>
            <c:strRef>
              <c:f>'ETAPA 4'!$L$52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4'!$L$53:$L$97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15E-44E4-AB73-6AB6A4E275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Carlos Sampaio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3'!$J$53:$J$97</c:f>
              <c:numCache>
                <c:formatCode>mm:ss.000</c:formatCode>
                <c:ptCount val="45"/>
                <c:pt idx="0">
                  <c:v>5.1620370370358132E-5</c:v>
                </c:pt>
                <c:pt idx="1">
                  <c:v>6.22106481481359E-5</c:v>
                </c:pt>
                <c:pt idx="2">
                  <c:v>7.0972222222209693E-5</c:v>
                </c:pt>
                <c:pt idx="3">
                  <c:v>8.334490740739527E-5</c:v>
                </c:pt>
                <c:pt idx="4">
                  <c:v>9.5312499999987768E-5</c:v>
                </c:pt>
                <c:pt idx="5">
                  <c:v>7.8692129629617802E-5</c:v>
                </c:pt>
                <c:pt idx="6">
                  <c:v>7.6053240740728972E-5</c:v>
                </c:pt>
                <c:pt idx="7">
                  <c:v>7.6365740740729285E-5</c:v>
                </c:pt>
                <c:pt idx="8">
                  <c:v>7.9490740740728941E-5</c:v>
                </c:pt>
                <c:pt idx="9">
                  <c:v>7.7430555555544137E-5</c:v>
                </c:pt>
                <c:pt idx="10">
                  <c:v>7.8946759259247365E-5</c:v>
                </c:pt>
                <c:pt idx="11">
                  <c:v>7.8692129629617802E-5</c:v>
                </c:pt>
                <c:pt idx="12">
                  <c:v>7.2523148148135805E-5</c:v>
                </c:pt>
                <c:pt idx="13">
                  <c:v>6.3067129629617788E-5</c:v>
                </c:pt>
                <c:pt idx="14">
                  <c:v>6.0474537037025558E-5</c:v>
                </c:pt>
                <c:pt idx="15">
                  <c:v>5.3217592592580409E-5</c:v>
                </c:pt>
                <c:pt idx="16">
                  <c:v>4.7604166666655873E-5</c:v>
                </c:pt>
                <c:pt idx="17">
                  <c:v>4.4895833333322144E-5</c:v>
                </c:pt>
                <c:pt idx="18">
                  <c:v>3.8194444444434456E-5</c:v>
                </c:pt>
                <c:pt idx="19">
                  <c:v>3.119212962961887E-5</c:v>
                </c:pt>
                <c:pt idx="20">
                  <c:v>2.600694444443441E-5</c:v>
                </c:pt>
                <c:pt idx="21">
                  <c:v>2.0543981481470353E-5</c:v>
                </c:pt>
                <c:pt idx="22">
                  <c:v>1.9155092592579304E-5</c:v>
                </c:pt>
                <c:pt idx="23">
                  <c:v>2.8877314814802768E-5</c:v>
                </c:pt>
                <c:pt idx="24">
                  <c:v>3.4618055555542954E-5</c:v>
                </c:pt>
                <c:pt idx="25">
                  <c:v>4.0682870370359336E-5</c:v>
                </c:pt>
                <c:pt idx="26">
                  <c:v>4.4456018518507917E-5</c:v>
                </c:pt>
                <c:pt idx="27">
                  <c:v>4.4884259259247994E-5</c:v>
                </c:pt>
                <c:pt idx="28">
                  <c:v>4.5879629629617946E-5</c:v>
                </c:pt>
                <c:pt idx="29">
                  <c:v>3.1018518518510091E-5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D0E-4653-BC60-A1017C4741DD}"/>
            </c:ext>
          </c:extLst>
        </c:ser>
        <c:ser>
          <c:idx val="2"/>
          <c:order val="1"/>
          <c:tx>
            <c:strRef>
              <c:f>'ETAPA 3'!$K$52</c:f>
              <c:strCache>
                <c:ptCount val="1"/>
                <c:pt idx="0">
                  <c:v>Aparecido Arantes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3'!$I$53:$I$97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3'!$K$53:$K$97</c:f>
              <c:numCache>
                <c:formatCode>mm:ss.000</c:formatCode>
                <c:ptCount val="45"/>
                <c:pt idx="0">
                  <c:v>2.4965277777771219E-5</c:v>
                </c:pt>
                <c:pt idx="1">
                  <c:v>3.4583333333327009E-5</c:v>
                </c:pt>
                <c:pt idx="2">
                  <c:v>3.7141203703697223E-5</c:v>
                </c:pt>
                <c:pt idx="3">
                  <c:v>4.4502314814808853E-5</c:v>
                </c:pt>
                <c:pt idx="4">
                  <c:v>4.3101851851845823E-5</c:v>
                </c:pt>
                <c:pt idx="5">
                  <c:v>2.6828703703698185E-5</c:v>
                </c:pt>
                <c:pt idx="6">
                  <c:v>2.5567129629623653E-5</c:v>
                </c:pt>
                <c:pt idx="7">
                  <c:v>2.5983796296290447E-5</c:v>
                </c:pt>
                <c:pt idx="8">
                  <c:v>2.9872685185178792E-5</c:v>
                </c:pt>
                <c:pt idx="9">
                  <c:v>3.3807870370363736E-5</c:v>
                </c:pt>
                <c:pt idx="10">
                  <c:v>4.6712962962955004E-5</c:v>
                </c:pt>
                <c:pt idx="11">
                  <c:v>4.5775462962955801E-5</c:v>
                </c:pt>
                <c:pt idx="12">
                  <c:v>4.2256944444436784E-5</c:v>
                </c:pt>
                <c:pt idx="13">
                  <c:v>3.8680555555548751E-5</c:v>
                </c:pt>
                <c:pt idx="14">
                  <c:v>3.7557870370364885E-5</c:v>
                </c:pt>
                <c:pt idx="15">
                  <c:v>3.4374999999994479E-5</c:v>
                </c:pt>
                <c:pt idx="16">
                  <c:v>3.2152777777773311E-5</c:v>
                </c:pt>
                <c:pt idx="17">
                  <c:v>3.0648148148142498E-5</c:v>
                </c:pt>
                <c:pt idx="18">
                  <c:v>2.659722222221779E-5</c:v>
                </c:pt>
                <c:pt idx="19">
                  <c:v>2.5405092592587289E-5</c:v>
                </c:pt>
                <c:pt idx="20">
                  <c:v>2.8032407407403703E-5</c:v>
                </c:pt>
                <c:pt idx="21">
                  <c:v>2.2557870370365496E-5</c:v>
                </c:pt>
                <c:pt idx="22">
                  <c:v>2.1261574074067646E-5</c:v>
                </c:pt>
                <c:pt idx="23">
                  <c:v>3.2303240740733791E-5</c:v>
                </c:pt>
                <c:pt idx="24">
                  <c:v>3.2094907407402562E-5</c:v>
                </c:pt>
                <c:pt idx="25">
                  <c:v>4.2210648148143654E-5</c:v>
                </c:pt>
                <c:pt idx="26">
                  <c:v>4.7511574074069612E-5</c:v>
                </c:pt>
                <c:pt idx="27">
                  <c:v>4.782407407406819E-5</c:v>
                </c:pt>
                <c:pt idx="28">
                  <c:v>4.9618055555547547E-5</c:v>
                </c:pt>
                <c:pt idx="29">
                  <c:v>3.3055555555550065E-5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D0E-4653-BC60-A1017C4741DD}"/>
            </c:ext>
          </c:extLst>
        </c:ser>
        <c:ser>
          <c:idx val="3"/>
          <c:order val="2"/>
          <c:tx>
            <c:strRef>
              <c:f>'ETAPA 3'!$L$52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3'!$I$53:$I$97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xVal>
          <c:yVal>
            <c:numRef>
              <c:f>'ETAPA 3'!$L$53:$L$97</c:f>
              <c:numCache>
                <c:formatCode>mm:ss.000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D0E-4653-BC60-A1017C474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988967709516027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B15380A-C1DA-48DC-B8E7-4CD64A66A7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D3A2E71-8567-4149-BC51-460AF21F39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F807B0B-A5A6-404F-AAFC-3EE671503C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47F3035-754C-4738-84E2-B18A445EE0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0B91E33-F821-481A-9AA8-0EDCE4A931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EABB3BD-0A27-4A27-9359-002944C170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97BA3EA-2955-4EC5-A34C-23AE0592AF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C67CF9D-DAEC-4D5F-BB34-0AE6F3307E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27FC2E9-2B1B-4203-9269-97F3312272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9DB8A57-08A8-43B4-BE8D-8D37BD8E1D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1A96B10-2AF5-4247-90A9-4141807D6E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A16B7-8CC3-4FFF-AFEB-538987A994FF}">
  <dimension ref="A1:AU1178"/>
  <sheetViews>
    <sheetView showGridLines="0" tabSelected="1" zoomScale="85" zoomScaleNormal="85" workbookViewId="0">
      <selection activeCell="A4" sqref="A4"/>
    </sheetView>
  </sheetViews>
  <sheetFormatPr defaultRowHeight="15" x14ac:dyDescent="0.25"/>
  <cols>
    <col min="1" max="1" width="6.7109375" style="30" bestFit="1" customWidth="1"/>
    <col min="2" max="2" width="21.85546875" style="30" bestFit="1" customWidth="1"/>
    <col min="3" max="3" width="33" style="30" customWidth="1"/>
    <col min="4" max="4" width="16.7109375" style="30" bestFit="1" customWidth="1"/>
    <col min="5" max="5" width="25.85546875" style="30" customWidth="1"/>
    <col min="6" max="6" width="17" style="30" bestFit="1" customWidth="1"/>
    <col min="7" max="7" width="12.7109375" style="30" customWidth="1"/>
    <col min="8" max="8" width="13.7109375" style="30" bestFit="1" customWidth="1"/>
    <col min="9" max="9" width="19.5703125" style="30" bestFit="1" customWidth="1"/>
    <col min="10" max="10" width="23.7109375" style="30" bestFit="1" customWidth="1"/>
    <col min="11" max="11" width="22.140625" style="30" bestFit="1" customWidth="1"/>
    <col min="12" max="12" width="19.28515625" style="30" bestFit="1" customWidth="1"/>
    <col min="13" max="13" width="19" style="30" bestFit="1" customWidth="1"/>
    <col min="14" max="14" width="15.5703125" style="30" bestFit="1" customWidth="1"/>
    <col min="15" max="15" width="14.7109375" style="30" bestFit="1" customWidth="1"/>
    <col min="16" max="17" width="9.140625" style="30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45" t="s">
        <v>2</v>
      </c>
      <c r="B1" s="46"/>
      <c r="C1" s="46"/>
      <c r="D1" s="46"/>
      <c r="E1" s="46"/>
      <c r="F1" s="46"/>
      <c r="G1" s="47"/>
      <c r="H1" s="28" t="s">
        <v>1</v>
      </c>
      <c r="I1" s="29">
        <f>J52</f>
        <v>0</v>
      </c>
      <c r="J1" s="29">
        <f>K52</f>
        <v>0</v>
      </c>
      <c r="K1" s="29">
        <f>L52</f>
        <v>0</v>
      </c>
    </row>
    <row r="2" spans="1:13" x14ac:dyDescent="0.25">
      <c r="A2" s="9"/>
      <c r="B2" s="10"/>
      <c r="C2" s="11"/>
      <c r="D2" s="11"/>
      <c r="E2" s="11"/>
      <c r="F2" s="11"/>
      <c r="G2" s="11"/>
      <c r="H2" s="28" t="s">
        <v>3</v>
      </c>
      <c r="I2" s="31" t="e">
        <f>AVERAGE(J53:J97)</f>
        <v>#N/A</v>
      </c>
      <c r="J2" s="31" t="e">
        <f>AVERAGE(K53:K97)</f>
        <v>#N/A</v>
      </c>
      <c r="K2" s="31" t="e">
        <f>AVERAGE(L53:L97)</f>
        <v>#N/A</v>
      </c>
    </row>
    <row r="3" spans="1:13" x14ac:dyDescent="0.25">
      <c r="A3" s="9">
        <v>1</v>
      </c>
      <c r="B3" s="13"/>
      <c r="C3" s="32" t="s">
        <v>23</v>
      </c>
      <c r="D3" s="11"/>
      <c r="E3" s="11"/>
      <c r="F3" s="11"/>
      <c r="G3" s="11"/>
      <c r="H3" s="28" t="s">
        <v>4</v>
      </c>
      <c r="I3" s="31" t="e">
        <f>LARGE(J53:J97,2)</f>
        <v>#N/A</v>
      </c>
      <c r="J3" s="31" t="e">
        <f>LARGE(K53:K97,2)</f>
        <v>#N/A</v>
      </c>
      <c r="K3" s="31" t="e">
        <f>LARGE(L53:L97,2)</f>
        <v>#N/A</v>
      </c>
      <c r="L3" s="31" t="e">
        <f>LARGE(I3:K3,1)</f>
        <v>#N/A</v>
      </c>
      <c r="M3" s="33" t="e">
        <f>L3</f>
        <v>#N/A</v>
      </c>
    </row>
    <row r="4" spans="1:13" x14ac:dyDescent="0.25">
      <c r="A4" s="9">
        <v>2</v>
      </c>
      <c r="B4" s="13"/>
      <c r="C4" s="11"/>
      <c r="D4" s="11"/>
      <c r="E4" s="11"/>
      <c r="F4" s="11"/>
      <c r="G4" s="11"/>
      <c r="H4" s="28" t="s">
        <v>5</v>
      </c>
      <c r="I4" s="31" t="e">
        <f>SMALL(J53:J97,1)</f>
        <v>#N/A</v>
      </c>
      <c r="J4" s="31" t="e">
        <f>SMALL(K53:K97,1)</f>
        <v>#N/A</v>
      </c>
      <c r="K4" s="31" t="e">
        <f>SMALL(L53:L97,1)</f>
        <v>#N/A</v>
      </c>
      <c r="L4" s="31" t="e">
        <f>SMALL(I4:K4,1)</f>
        <v>#N/A</v>
      </c>
      <c r="M4" s="33" t="e">
        <f>L4</f>
        <v>#N/A</v>
      </c>
    </row>
    <row r="5" spans="1:13" x14ac:dyDescent="0.25">
      <c r="A5" s="9">
        <v>3</v>
      </c>
      <c r="B5" s="13"/>
      <c r="C5" s="11"/>
      <c r="D5" s="11"/>
      <c r="E5" s="11"/>
      <c r="F5" s="11"/>
      <c r="G5" s="11"/>
      <c r="H5" s="34" t="s">
        <v>6</v>
      </c>
      <c r="I5" s="31" t="e">
        <f>_xlfn.STDEV.S(J53:J97)</f>
        <v>#N/A</v>
      </c>
      <c r="J5" s="31" t="e">
        <f>_xlfn.STDEV.S(K53:K97)</f>
        <v>#N/A</v>
      </c>
      <c r="K5" s="31" t="e">
        <f>_xlfn.STDEV.S(L53:L97)</f>
        <v>#N/A</v>
      </c>
    </row>
    <row r="6" spans="1:13" x14ac:dyDescent="0.25">
      <c r="A6" s="9"/>
      <c r="B6" s="13"/>
      <c r="C6" s="11"/>
      <c r="D6" s="11"/>
      <c r="E6" s="11"/>
      <c r="F6" s="11"/>
      <c r="G6" s="11"/>
      <c r="H6" s="28" t="s">
        <v>7</v>
      </c>
      <c r="I6" s="31" t="e">
        <f>SUM(J53:J97,1)</f>
        <v>#N/A</v>
      </c>
      <c r="J6" s="31" t="e">
        <f>SUM(K53:K97,1)</f>
        <v>#N/A</v>
      </c>
      <c r="K6" s="31" t="e">
        <f>SUM(L53:L97,1)</f>
        <v>#N/A</v>
      </c>
    </row>
    <row r="7" spans="1:13" x14ac:dyDescent="0.25">
      <c r="A7" s="9"/>
      <c r="B7" s="13"/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/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/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/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/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/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35" t="e">
        <f>SMALL(I4:K4,1)-L13</f>
        <v>#N/A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35" t="e">
        <f>LARGE(I3:K3,1)+L13</f>
        <v>#N/A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36" t="e">
        <f>MATCH(J52,'ETAPA 11'!$B$106:$AT$106,0)</f>
        <v>#N/A</v>
      </c>
      <c r="K50" s="36" t="e">
        <f>MATCH(K52,'ETAPA 11'!$B$106:$AT$106,0)</f>
        <v>#N/A</v>
      </c>
      <c r="L50" s="36" t="e">
        <f>MATCH(L52,'ETAPA 11'!$B$106:$AT$106,0)</f>
        <v>#N/A</v>
      </c>
    </row>
    <row r="51" spans="1:12" x14ac:dyDescent="0.25">
      <c r="A51"/>
      <c r="B51"/>
      <c r="C51"/>
      <c r="D51"/>
      <c r="E51"/>
      <c r="F51"/>
      <c r="I51" s="11"/>
      <c r="J51" s="37">
        <f>COUNTA('ETAPA 11'!$B$107:$B$147)</f>
        <v>0</v>
      </c>
      <c r="K51" s="37">
        <f>COUNTA('ETAPA 11'!$B$107:$B$147)</f>
        <v>0</v>
      </c>
      <c r="L51" s="37">
        <f>COUNTA('ETAPA 11'!$B$107:$B$147)</f>
        <v>0</v>
      </c>
    </row>
    <row r="52" spans="1:12" x14ac:dyDescent="0.25">
      <c r="A52"/>
      <c r="B52"/>
      <c r="C52"/>
      <c r="D52"/>
      <c r="E52"/>
      <c r="F52"/>
      <c r="I52" s="38" t="s">
        <v>0</v>
      </c>
      <c r="J52" s="38">
        <f>VLOOKUP(1,$A$2:$B$47,2,FALSE)</f>
        <v>0</v>
      </c>
      <c r="K52" s="38">
        <f>VLOOKUP(2,$A$2:$B$47,2,FALSE)</f>
        <v>0</v>
      </c>
      <c r="L52" s="38">
        <f>VLOOKUP(3,$A$2:$B$47,2,FALSE)</f>
        <v>0</v>
      </c>
    </row>
    <row r="53" spans="1:12" x14ac:dyDescent="0.25">
      <c r="A53"/>
      <c r="B53"/>
      <c r="C53"/>
      <c r="D53"/>
      <c r="E53"/>
      <c r="F53"/>
      <c r="I53" s="26">
        <v>1</v>
      </c>
      <c r="J53" s="39" t="e" cm="1">
        <f t="array" ref="J53">IF(INDEX('ETAPA 11'!$B$106:$AT$171,$I53+1,J$50)=0,"",INDEX('ETAPA 11'!$B$106:$AT$171,$I53+1,J$50))</f>
        <v>#N/A</v>
      </c>
      <c r="K53" s="39" t="e" cm="1">
        <f t="array" ref="K53">IF(INDEX('ETAPA 11'!$B$106:$AT$171,$I53+1,K$50)=0,"",INDEX('ETAPA 11'!$B$106:$AT$171,$I53+1,K$50))</f>
        <v>#N/A</v>
      </c>
      <c r="L53" s="39" t="e" cm="1">
        <f t="array" ref="L53">IF(INDEX('ETAPA 11'!$B$106:$AT$171,$I53+1,L$50)=0,"",INDEX('ETAPA 11'!$B$106:$AT$171,$I53+1,L$50))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39" t="e" cm="1">
        <f t="array" ref="J54">IF(INDEX('ETAPA 11'!$B$106:$AT$171,$I54+1,J$50)=0,"",INDEX('ETAPA 11'!$B$106:$AT$171,$I54+1,J$50))</f>
        <v>#N/A</v>
      </c>
      <c r="K54" s="39" t="e" cm="1">
        <f t="array" ref="K54">IF(INDEX('ETAPA 11'!$B$106:$AT$171,$I54+1,K$50)=0,"",INDEX('ETAPA 11'!$B$106:$AT$171,$I54+1,K$50))</f>
        <v>#N/A</v>
      </c>
      <c r="L54" s="39" t="e" cm="1">
        <f t="array" ref="L54">IF(INDEX('ETAPA 11'!$B$106:$AT$171,$I54+1,L$50)=0,"",INDEX('ETAPA 11'!$B$106:$AT$171,$I54+1,L$50))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39" t="e" cm="1">
        <f t="array" ref="J55">IF(INDEX('ETAPA 11'!$B$106:$AT$171,$I55+1,J$50)=0,"",INDEX('ETAPA 11'!$B$106:$AT$171,$I55+1,J$50))</f>
        <v>#N/A</v>
      </c>
      <c r="K55" s="39" t="e" cm="1">
        <f t="array" ref="K55">IF(INDEX('ETAPA 11'!$B$106:$AT$171,$I55+1,K$50)=0,"",INDEX('ETAPA 11'!$B$106:$AT$171,$I55+1,K$50))</f>
        <v>#N/A</v>
      </c>
      <c r="L55" s="39" t="e" cm="1">
        <f t="array" ref="L55">IF(INDEX('ETAPA 11'!$B$106:$AT$171,$I55+1,L$50)=0,"",INDEX('ETAPA 11'!$B$106:$AT$171,$I55+1,L$50))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39" t="e" cm="1">
        <f t="array" ref="J56">IF(INDEX('ETAPA 11'!$B$106:$AT$171,$I56+1,J$50)=0,"",INDEX('ETAPA 11'!$B$106:$AT$171,$I56+1,J$50))</f>
        <v>#N/A</v>
      </c>
      <c r="K56" s="39" t="e" cm="1">
        <f t="array" ref="K56">IF(INDEX('ETAPA 11'!$B$106:$AT$171,$I56+1,K$50)=0,"",INDEX('ETAPA 11'!$B$106:$AT$171,$I56+1,K$50))</f>
        <v>#N/A</v>
      </c>
      <c r="L56" s="39" t="e" cm="1">
        <f t="array" ref="L56">IF(INDEX('ETAPA 11'!$B$106:$AT$171,$I56+1,L$50)=0,"",INDEX('ETAPA 11'!$B$106:$AT$171,$I56+1,L$50))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39" t="e" cm="1">
        <f t="array" ref="J57">IF(INDEX('ETAPA 11'!$B$106:$AT$171,$I57+1,J$50)=0,"",INDEX('ETAPA 11'!$B$106:$AT$171,$I57+1,J$50))</f>
        <v>#N/A</v>
      </c>
      <c r="K57" s="39" t="e" cm="1">
        <f t="array" ref="K57">IF(INDEX('ETAPA 11'!$B$106:$AT$171,$I57+1,K$50)=0,"",INDEX('ETAPA 11'!$B$106:$AT$171,$I57+1,K$50))</f>
        <v>#N/A</v>
      </c>
      <c r="L57" s="39" t="e" cm="1">
        <f t="array" ref="L57">IF(INDEX('ETAPA 11'!$B$106:$AT$171,$I57+1,L$50)=0,"",INDEX('ETAPA 11'!$B$106:$AT$171,$I57+1,L$50))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39" t="e" cm="1">
        <f t="array" ref="J58">IF(INDEX('ETAPA 11'!$B$106:$AT$171,$I58+1,J$50)=0,"",INDEX('ETAPA 11'!$B$106:$AT$171,$I58+1,J$50))</f>
        <v>#N/A</v>
      </c>
      <c r="K58" s="39" t="e" cm="1">
        <f t="array" ref="K58">IF(INDEX('ETAPA 11'!$B$106:$AT$171,$I58+1,K$50)=0,"",INDEX('ETAPA 11'!$B$106:$AT$171,$I58+1,K$50))</f>
        <v>#N/A</v>
      </c>
      <c r="L58" s="39" t="e" cm="1">
        <f t="array" ref="L58">IF(INDEX('ETAPA 11'!$B$106:$AT$171,$I58+1,L$50)=0,"",INDEX('ETAPA 11'!$B$106:$AT$171,$I58+1,L$50))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39" t="e" cm="1">
        <f t="array" ref="J59">IF(INDEX('ETAPA 11'!$B$106:$AT$171,$I59+1,J$50)=0,"",INDEX('ETAPA 11'!$B$106:$AT$171,$I59+1,J$50))</f>
        <v>#N/A</v>
      </c>
      <c r="K59" s="39" t="e" cm="1">
        <f t="array" ref="K59">IF(INDEX('ETAPA 11'!$B$106:$AT$171,$I59+1,K$50)=0,"",INDEX('ETAPA 11'!$B$106:$AT$171,$I59+1,K$50))</f>
        <v>#N/A</v>
      </c>
      <c r="L59" s="39" t="e" cm="1">
        <f t="array" ref="L59">IF(INDEX('ETAPA 11'!$B$106:$AT$171,$I59+1,L$50)=0,"",INDEX('ETAPA 11'!$B$106:$AT$171,$I59+1,L$50))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39" t="e" cm="1">
        <f t="array" ref="J60">IF(INDEX('ETAPA 11'!$B$106:$AT$171,$I60+1,J$50)=0,"",INDEX('ETAPA 11'!$B$106:$AT$171,$I60+1,J$50))</f>
        <v>#N/A</v>
      </c>
      <c r="K60" s="39" t="e" cm="1">
        <f t="array" ref="K60">IF(INDEX('ETAPA 11'!$B$106:$AT$171,$I60+1,K$50)=0,"",INDEX('ETAPA 11'!$B$106:$AT$171,$I60+1,K$50))</f>
        <v>#N/A</v>
      </c>
      <c r="L60" s="39" t="e" cm="1">
        <f t="array" ref="L60">IF(INDEX('ETAPA 11'!$B$106:$AT$171,$I60+1,L$50)=0,"",INDEX('ETAPA 11'!$B$106:$AT$171,$I60+1,L$50))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39" t="e" cm="1">
        <f t="array" ref="J61">IF(INDEX('ETAPA 11'!$B$106:$AT$171,$I61+1,J$50)=0,"",INDEX('ETAPA 11'!$B$106:$AT$171,$I61+1,J$50))</f>
        <v>#N/A</v>
      </c>
      <c r="K61" s="39" t="e" cm="1">
        <f t="array" ref="K61">IF(INDEX('ETAPA 11'!$B$106:$AT$171,$I61+1,K$50)=0,"",INDEX('ETAPA 11'!$B$106:$AT$171,$I61+1,K$50))</f>
        <v>#N/A</v>
      </c>
      <c r="L61" s="39" t="e" cm="1">
        <f t="array" ref="L61">IF(INDEX('ETAPA 11'!$B$106:$AT$171,$I61+1,L$50)=0,"",INDEX('ETAPA 11'!$B$106:$AT$171,$I61+1,L$50))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39" t="e" cm="1">
        <f t="array" ref="J62">IF(INDEX('ETAPA 11'!$B$106:$AT$171,$I62+1,J$50)=0,"",INDEX('ETAPA 11'!$B$106:$AT$171,$I62+1,J$50))</f>
        <v>#N/A</v>
      </c>
      <c r="K62" s="39" t="e" cm="1">
        <f t="array" ref="K62">IF(INDEX('ETAPA 11'!$B$106:$AT$171,$I62+1,K$50)=0,"",INDEX('ETAPA 11'!$B$106:$AT$171,$I62+1,K$50))</f>
        <v>#N/A</v>
      </c>
      <c r="L62" s="39" t="e" cm="1">
        <f t="array" ref="L62">IF(INDEX('ETAPA 11'!$B$106:$AT$171,$I62+1,L$50)=0,"",INDEX('ETAPA 11'!$B$106:$AT$171,$I62+1,L$50))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39" t="e" cm="1">
        <f t="array" ref="J63">IF(INDEX('ETAPA 11'!$B$106:$AT$171,$I63+1,J$50)=0,"",INDEX('ETAPA 11'!$B$106:$AT$171,$I63+1,J$50))</f>
        <v>#N/A</v>
      </c>
      <c r="K63" s="39" t="e" cm="1">
        <f t="array" ref="K63">IF(INDEX('ETAPA 11'!$B$106:$AT$171,$I63+1,K$50)=0,"",INDEX('ETAPA 11'!$B$106:$AT$171,$I63+1,K$50))</f>
        <v>#N/A</v>
      </c>
      <c r="L63" s="39" t="e" cm="1">
        <f t="array" ref="L63">IF(INDEX('ETAPA 11'!$B$106:$AT$171,$I63+1,L$50)=0,"",INDEX('ETAPA 11'!$B$106:$AT$171,$I63+1,L$50))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39" t="e" cm="1">
        <f t="array" ref="J64">IF(INDEX('ETAPA 11'!$B$106:$AT$171,$I64+1,J$50)=0,"",INDEX('ETAPA 11'!$B$106:$AT$171,$I64+1,J$50))</f>
        <v>#N/A</v>
      </c>
      <c r="K64" s="39" t="e" cm="1">
        <f t="array" ref="K64">IF(INDEX('ETAPA 11'!$B$106:$AT$171,$I64+1,K$50)=0,"",INDEX('ETAPA 11'!$B$106:$AT$171,$I64+1,K$50))</f>
        <v>#N/A</v>
      </c>
      <c r="L64" s="39" t="e" cm="1">
        <f t="array" ref="L64">IF(INDEX('ETAPA 11'!$B$106:$AT$171,$I64+1,L$50)=0,"",INDEX('ETAPA 11'!$B$106:$AT$171,$I64+1,L$50))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39" t="e" cm="1">
        <f t="array" ref="J65">IF(INDEX('ETAPA 11'!$B$106:$AT$171,$I65+1,J$50)=0,"",INDEX('ETAPA 11'!$B$106:$AT$171,$I65+1,J$50))</f>
        <v>#N/A</v>
      </c>
      <c r="K65" s="39" t="e" cm="1">
        <f t="array" ref="K65">IF(INDEX('ETAPA 11'!$B$106:$AT$171,$I65+1,K$50)=0,"",INDEX('ETAPA 11'!$B$106:$AT$171,$I65+1,K$50))</f>
        <v>#N/A</v>
      </c>
      <c r="L65" s="39" t="e" cm="1">
        <f t="array" ref="L65">IF(INDEX('ETAPA 11'!$B$106:$AT$171,$I65+1,L$50)=0,"",INDEX('ETAPA 11'!$B$106:$AT$171,$I65+1,L$50))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39" t="e" cm="1">
        <f t="array" ref="J66">IF(INDEX('ETAPA 11'!$B$106:$AT$171,$I66+1,J$50)=0,"",INDEX('ETAPA 11'!$B$106:$AT$171,$I66+1,J$50))</f>
        <v>#N/A</v>
      </c>
      <c r="K66" s="39" t="e" cm="1">
        <f t="array" ref="K66">IF(INDEX('ETAPA 11'!$B$106:$AT$171,$I66+1,K$50)=0,"",INDEX('ETAPA 11'!$B$106:$AT$171,$I66+1,K$50))</f>
        <v>#N/A</v>
      </c>
      <c r="L66" s="39" t="e" cm="1">
        <f t="array" ref="L66">IF(INDEX('ETAPA 11'!$B$106:$AT$171,$I66+1,L$50)=0,"",INDEX('ETAPA 11'!$B$106:$AT$171,$I66+1,L$50))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39" t="e" cm="1">
        <f t="array" ref="J67">IF(INDEX('ETAPA 11'!$B$106:$AT$171,$I67+1,J$50)=0,"",INDEX('ETAPA 11'!$B$106:$AT$171,$I67+1,J$50))</f>
        <v>#N/A</v>
      </c>
      <c r="K67" s="39" t="e" cm="1">
        <f t="array" ref="K67">IF(INDEX('ETAPA 11'!$B$106:$AT$171,$I67+1,K$50)=0,"",INDEX('ETAPA 11'!$B$106:$AT$171,$I67+1,K$50))</f>
        <v>#N/A</v>
      </c>
      <c r="L67" s="39" t="e" cm="1">
        <f t="array" ref="L67">IF(INDEX('ETAPA 11'!$B$106:$AT$171,$I67+1,L$50)=0,"",INDEX('ETAPA 11'!$B$106:$AT$171,$I67+1,L$50))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39" t="e" cm="1">
        <f t="array" ref="J68">IF(INDEX('ETAPA 11'!$B$106:$AT$171,$I68+1,J$50)=0,"",INDEX('ETAPA 11'!$B$106:$AT$171,$I68+1,J$50))</f>
        <v>#N/A</v>
      </c>
      <c r="K68" s="39" t="e" cm="1">
        <f t="array" ref="K68">IF(INDEX('ETAPA 11'!$B$106:$AT$171,$I68+1,K$50)=0,"",INDEX('ETAPA 11'!$B$106:$AT$171,$I68+1,K$50))</f>
        <v>#N/A</v>
      </c>
      <c r="L68" s="39" t="e" cm="1">
        <f t="array" ref="L68">IF(INDEX('ETAPA 11'!$B$106:$AT$171,$I68+1,L$50)=0,"",INDEX('ETAPA 11'!$B$106:$AT$171,$I68+1,L$50))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39" t="e" cm="1">
        <f t="array" ref="J69">IF(INDEX('ETAPA 11'!$B$106:$AT$171,$I69+1,J$50)=0,"",INDEX('ETAPA 11'!$B$106:$AT$171,$I69+1,J$50))</f>
        <v>#N/A</v>
      </c>
      <c r="K69" s="39" t="e" cm="1">
        <f t="array" ref="K69">IF(INDEX('ETAPA 11'!$B$106:$AT$171,$I69+1,K$50)=0,"",INDEX('ETAPA 11'!$B$106:$AT$171,$I69+1,K$50))</f>
        <v>#N/A</v>
      </c>
      <c r="L69" s="39" t="e" cm="1">
        <f t="array" ref="L69">IF(INDEX('ETAPA 11'!$B$106:$AT$171,$I69+1,L$50)=0,"",INDEX('ETAPA 11'!$B$106:$AT$171,$I69+1,L$50))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39" t="e" cm="1">
        <f t="array" ref="J70">IF(INDEX('ETAPA 11'!$B$106:$AT$171,$I70+1,J$50)=0,"",INDEX('ETAPA 11'!$B$106:$AT$171,$I70+1,J$50))</f>
        <v>#N/A</v>
      </c>
      <c r="K70" s="39" t="e" cm="1">
        <f t="array" ref="K70">IF(INDEX('ETAPA 11'!$B$106:$AT$171,$I70+1,K$50)=0,"",INDEX('ETAPA 11'!$B$106:$AT$171,$I70+1,K$50))</f>
        <v>#N/A</v>
      </c>
      <c r="L70" s="39" t="e" cm="1">
        <f t="array" ref="L70">IF(INDEX('ETAPA 11'!$B$106:$AT$171,$I70+1,L$50)=0,"",INDEX('ETAPA 11'!$B$106:$AT$171,$I70+1,L$50))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39" t="e" cm="1">
        <f t="array" ref="J71">IF(INDEX('ETAPA 11'!$B$106:$AT$171,$I71+1,J$50)=0,"",INDEX('ETAPA 11'!$B$106:$AT$171,$I71+1,J$50))</f>
        <v>#N/A</v>
      </c>
      <c r="K71" s="39" t="e" cm="1">
        <f t="array" ref="K71">IF(INDEX('ETAPA 11'!$B$106:$AT$171,$I71+1,K$50)=0,"",INDEX('ETAPA 11'!$B$106:$AT$171,$I71+1,K$50))</f>
        <v>#N/A</v>
      </c>
      <c r="L71" s="39" t="e" cm="1">
        <f t="array" ref="L71">IF(INDEX('ETAPA 11'!$B$106:$AT$171,$I71+1,L$50)=0,"",INDEX('ETAPA 11'!$B$106:$AT$171,$I71+1,L$50))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39" t="e" cm="1">
        <f t="array" ref="J72">IF(INDEX('ETAPA 11'!$B$106:$AT$171,$I72+1,J$50)=0,"",INDEX('ETAPA 11'!$B$106:$AT$171,$I72+1,J$50))</f>
        <v>#N/A</v>
      </c>
      <c r="K72" s="39" t="e" cm="1">
        <f t="array" ref="K72">IF(INDEX('ETAPA 11'!$B$106:$AT$171,$I72+1,K$50)=0,"",INDEX('ETAPA 11'!$B$106:$AT$171,$I72+1,K$50))</f>
        <v>#N/A</v>
      </c>
      <c r="L72" s="39" t="e" cm="1">
        <f t="array" ref="L72">IF(INDEX('ETAPA 11'!$B$106:$AT$171,$I72+1,L$50)=0,"",INDEX('ETAPA 11'!$B$106:$AT$171,$I72+1,L$50))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39" t="e" cm="1">
        <f t="array" ref="J73">IF(INDEX('ETAPA 11'!$B$106:$AT$171,$I73+1,J$50)=0,"",INDEX('ETAPA 11'!$B$106:$AT$171,$I73+1,J$50))</f>
        <v>#N/A</v>
      </c>
      <c r="K73" s="39" t="e" cm="1">
        <f t="array" ref="K73">IF(INDEX('ETAPA 11'!$B$106:$AT$171,$I73+1,K$50)=0,"",INDEX('ETAPA 11'!$B$106:$AT$171,$I73+1,K$50))</f>
        <v>#N/A</v>
      </c>
      <c r="L73" s="39" t="e" cm="1">
        <f t="array" ref="L73">IF(INDEX('ETAPA 11'!$B$106:$AT$171,$I73+1,L$50)=0,"",INDEX('ETAPA 11'!$B$106:$AT$171,$I73+1,L$50))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39" t="e" cm="1">
        <f t="array" ref="J74">IF(INDEX('ETAPA 11'!$B$106:$AT$171,$I74+1,J$50)=0,"",INDEX('ETAPA 11'!$B$106:$AT$171,$I74+1,J$50))</f>
        <v>#N/A</v>
      </c>
      <c r="K74" s="39" t="e" cm="1">
        <f t="array" ref="K74">IF(INDEX('ETAPA 11'!$B$106:$AT$171,$I74+1,K$50)=0,"",INDEX('ETAPA 11'!$B$106:$AT$171,$I74+1,K$50))</f>
        <v>#N/A</v>
      </c>
      <c r="L74" s="39" t="e" cm="1">
        <f t="array" ref="L74">IF(INDEX('ETAPA 11'!$B$106:$AT$171,$I74+1,L$50)=0,"",INDEX('ETAPA 11'!$B$106:$AT$171,$I74+1,L$50))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39" t="e" cm="1">
        <f t="array" ref="J75">IF(INDEX('ETAPA 11'!$B$106:$AT$171,$I75+1,J$50)=0,"",INDEX('ETAPA 11'!$B$106:$AT$171,$I75+1,J$50))</f>
        <v>#N/A</v>
      </c>
      <c r="K75" s="39" t="e" cm="1">
        <f t="array" ref="K75">IF(INDEX('ETAPA 11'!$B$106:$AT$171,$I75+1,K$50)=0,"",INDEX('ETAPA 11'!$B$106:$AT$171,$I75+1,K$50))</f>
        <v>#N/A</v>
      </c>
      <c r="L75" s="39" t="e" cm="1">
        <f t="array" ref="L75">IF(INDEX('ETAPA 11'!$B$106:$AT$171,$I75+1,L$50)=0,"",INDEX('ETAPA 11'!$B$106:$AT$171,$I75+1,L$50))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39" t="e" cm="1">
        <f t="array" ref="J76">IF(INDEX('ETAPA 11'!$B$106:$AT$171,$I76+1,J$50)=0,"",INDEX('ETAPA 11'!$B$106:$AT$171,$I76+1,J$50))</f>
        <v>#N/A</v>
      </c>
      <c r="K76" s="39" t="e" cm="1">
        <f t="array" ref="K76">IF(INDEX('ETAPA 11'!$B$106:$AT$171,$I76+1,K$50)=0,"",INDEX('ETAPA 11'!$B$106:$AT$171,$I76+1,K$50))</f>
        <v>#N/A</v>
      </c>
      <c r="L76" s="39" t="e" cm="1">
        <f t="array" ref="L76">IF(INDEX('ETAPA 11'!$B$106:$AT$171,$I76+1,L$50)=0,"",INDEX('ETAPA 11'!$B$106:$AT$171,$I76+1,L$50))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39" t="e" cm="1">
        <f t="array" ref="J77">IF(INDEX('ETAPA 11'!$B$106:$AT$171,$I77+1,J$50)=0,"",INDEX('ETAPA 11'!$B$106:$AT$171,$I77+1,J$50))</f>
        <v>#N/A</v>
      </c>
      <c r="K77" s="39" t="e" cm="1">
        <f t="array" ref="K77">IF(INDEX('ETAPA 11'!$B$106:$AT$171,$I77+1,K$50)=0,"",INDEX('ETAPA 11'!$B$106:$AT$171,$I77+1,K$50))</f>
        <v>#N/A</v>
      </c>
      <c r="L77" s="39" t="e" cm="1">
        <f t="array" ref="L77">IF(INDEX('ETAPA 11'!$B$106:$AT$171,$I77+1,L$50)=0,"",INDEX('ETAPA 11'!$B$106:$AT$171,$I77+1,L$50))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39" t="e" cm="1">
        <f t="array" ref="J78">IF(INDEX('ETAPA 11'!$B$106:$AT$171,$I78+1,J$50)=0,"",INDEX('ETAPA 11'!$B$106:$AT$171,$I78+1,J$50))</f>
        <v>#N/A</v>
      </c>
      <c r="K78" s="39" t="e" cm="1">
        <f t="array" ref="K78">IF(INDEX('ETAPA 11'!$B$106:$AT$171,$I78+1,K$50)=0,"",INDEX('ETAPA 11'!$B$106:$AT$171,$I78+1,K$50))</f>
        <v>#N/A</v>
      </c>
      <c r="L78" s="39" t="e" cm="1">
        <f t="array" ref="L78">IF(INDEX('ETAPA 11'!$B$106:$AT$171,$I78+1,L$50)=0,"",INDEX('ETAPA 11'!$B$106:$AT$171,$I78+1,L$50))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39" t="e" cm="1">
        <f t="array" ref="J79">IF(INDEX('ETAPA 11'!$B$106:$AT$171,$I79+1,J$50)=0,"",INDEX('ETAPA 11'!$B$106:$AT$171,$I79+1,J$50))</f>
        <v>#N/A</v>
      </c>
      <c r="K79" s="39" t="e" cm="1">
        <f t="array" ref="K79">IF(INDEX('ETAPA 11'!$B$106:$AT$171,$I79+1,K$50)=0,"",INDEX('ETAPA 11'!$B$106:$AT$171,$I79+1,K$50))</f>
        <v>#N/A</v>
      </c>
      <c r="L79" s="39" t="e" cm="1">
        <f t="array" ref="L79">IF(INDEX('ETAPA 11'!$B$106:$AT$171,$I79+1,L$50)=0,"",INDEX('ETAPA 11'!$B$106:$AT$171,$I79+1,L$50))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39" t="e" cm="1">
        <f t="array" ref="J80">IF(INDEX('ETAPA 11'!$B$106:$AT$171,$I80+1,J$50)=0,"",INDEX('ETAPA 11'!$B$106:$AT$171,$I80+1,J$50))</f>
        <v>#N/A</v>
      </c>
      <c r="K80" s="39" t="e" cm="1">
        <f t="array" ref="K80">IF(INDEX('ETAPA 11'!$B$106:$AT$171,$I80+1,K$50)=0,"",INDEX('ETAPA 11'!$B$106:$AT$171,$I80+1,K$50))</f>
        <v>#N/A</v>
      </c>
      <c r="L80" s="39" t="e" cm="1">
        <f t="array" ref="L80">IF(INDEX('ETAPA 11'!$B$106:$AT$171,$I80+1,L$50)=0,"",INDEX('ETAPA 11'!$B$106:$AT$171,$I80+1,L$50))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39" t="e" cm="1">
        <f t="array" ref="J81">IF(INDEX('ETAPA 11'!$B$106:$AT$171,$I81+1,J$50)=0,"",INDEX('ETAPA 11'!$B$106:$AT$171,$I81+1,J$50))</f>
        <v>#N/A</v>
      </c>
      <c r="K81" s="39" t="e" cm="1">
        <f t="array" ref="K81">IF(INDEX('ETAPA 11'!$B$106:$AT$171,$I81+1,K$50)=0,"",INDEX('ETAPA 11'!$B$106:$AT$171,$I81+1,K$50))</f>
        <v>#N/A</v>
      </c>
      <c r="L81" s="39" t="e" cm="1">
        <f t="array" ref="L81">IF(INDEX('ETAPA 11'!$B$106:$AT$171,$I81+1,L$50)=0,"",INDEX('ETAPA 11'!$B$106:$AT$171,$I81+1,L$50))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39" t="e" cm="1">
        <f t="array" ref="J82">IF(INDEX('ETAPA 11'!$B$106:$AT$171,$I82+1,J$50)=0,"",INDEX('ETAPA 11'!$B$106:$AT$171,$I82+1,J$50))</f>
        <v>#N/A</v>
      </c>
      <c r="K82" s="39" t="e" cm="1">
        <f t="array" ref="K82">IF(INDEX('ETAPA 11'!$B$106:$AT$171,$I82+1,K$50)=0,"",INDEX('ETAPA 11'!$B$106:$AT$171,$I82+1,K$50))</f>
        <v>#N/A</v>
      </c>
      <c r="L82" s="39" t="e" cm="1">
        <f t="array" ref="L82">IF(INDEX('ETAPA 11'!$B$106:$AT$171,$I82+1,L$50)=0,"",INDEX('ETAPA 11'!$B$106:$AT$171,$I82+1,L$50))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39" t="e" cm="1">
        <f t="array" ref="J83">IF(INDEX('ETAPA 11'!$B$106:$AT$171,$I83+1,J$50)=0,"",INDEX('ETAPA 11'!$B$106:$AT$171,$I83+1,J$50))</f>
        <v>#N/A</v>
      </c>
      <c r="K83" s="39" t="e" cm="1">
        <f t="array" ref="K83">IF(INDEX('ETAPA 11'!$B$106:$AT$171,$I83+1,K$50)=0,"",INDEX('ETAPA 11'!$B$106:$AT$171,$I83+1,K$50))</f>
        <v>#N/A</v>
      </c>
      <c r="L83" s="39" t="e" cm="1">
        <f t="array" ref="L83">IF(INDEX('ETAPA 11'!$B$106:$AT$171,$I83+1,L$50)=0,"",INDEX('ETAPA 11'!$B$106:$AT$171,$I83+1,L$50))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39" t="e" cm="1">
        <f t="array" ref="J84">IF(INDEX('ETAPA 11'!$B$106:$AT$171,$I84+1,J$50)=0,"",INDEX('ETAPA 11'!$B$106:$AT$171,$I84+1,J$50))</f>
        <v>#N/A</v>
      </c>
      <c r="K84" s="39" t="e" cm="1">
        <f t="array" ref="K84">IF(INDEX('ETAPA 11'!$B$106:$AT$171,$I84+1,K$50)=0,"",INDEX('ETAPA 11'!$B$106:$AT$171,$I84+1,K$50))</f>
        <v>#N/A</v>
      </c>
      <c r="L84" s="39" t="e" cm="1">
        <f t="array" ref="L84">IF(INDEX('ETAPA 11'!$B$106:$AT$171,$I84+1,L$50)=0,"",INDEX('ETAPA 11'!$B$106:$AT$171,$I84+1,L$50))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39" t="e" cm="1">
        <f t="array" ref="J85">IF(INDEX('ETAPA 11'!$B$106:$AT$171,$I85+1,J$50)=0,"",INDEX('ETAPA 11'!$B$106:$AT$171,$I85+1,J$50))</f>
        <v>#N/A</v>
      </c>
      <c r="K85" s="39" t="e" cm="1">
        <f t="array" ref="K85">IF(INDEX('ETAPA 11'!$B$106:$AT$171,$I85+1,K$50)=0,"",INDEX('ETAPA 11'!$B$106:$AT$171,$I85+1,K$50))</f>
        <v>#N/A</v>
      </c>
      <c r="L85" s="39" t="e" cm="1">
        <f t="array" ref="L85">IF(INDEX('ETAPA 11'!$B$106:$AT$171,$I85+1,L$50)=0,"",INDEX('ETAPA 11'!$B$106:$AT$171,$I85+1,L$50))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39" t="e" cm="1">
        <f t="array" ref="J86">IF(INDEX('ETAPA 11'!$B$106:$AT$171,$I86+1,J$50)=0,"",INDEX('ETAPA 11'!$B$106:$AT$171,$I86+1,J$50))</f>
        <v>#N/A</v>
      </c>
      <c r="K86" s="39" t="e" cm="1">
        <f t="array" ref="K86">IF(INDEX('ETAPA 11'!$B$106:$AT$171,$I86+1,K$50)=0,"",INDEX('ETAPA 11'!$B$106:$AT$171,$I86+1,K$50))</f>
        <v>#N/A</v>
      </c>
      <c r="L86" s="39" t="e" cm="1">
        <f t="array" ref="L86">IF(INDEX('ETAPA 11'!$B$106:$AT$171,$I86+1,L$50)=0,"",INDEX('ETAPA 11'!$B$106:$AT$171,$I86+1,L$50))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39" t="e" cm="1">
        <f t="array" ref="J87">IF(INDEX('ETAPA 11'!$B$106:$AT$171,$I87+1,J$50)=0,"",INDEX('ETAPA 11'!$B$106:$AT$171,$I87+1,J$50))</f>
        <v>#N/A</v>
      </c>
      <c r="K87" s="39" t="e" cm="1">
        <f t="array" ref="K87">IF(INDEX('ETAPA 11'!$B$106:$AT$171,$I87+1,K$50)=0,"",INDEX('ETAPA 11'!$B$106:$AT$171,$I87+1,K$50))</f>
        <v>#N/A</v>
      </c>
      <c r="L87" s="39" t="e" cm="1">
        <f t="array" ref="L87">IF(INDEX('ETAPA 11'!$B$106:$AT$171,$I87+1,L$50)=0,"",INDEX('ETAPA 11'!$B$106:$AT$171,$I87+1,L$50))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39" t="e" cm="1">
        <f t="array" ref="J88">IF(INDEX('ETAPA 11'!$B$106:$AT$171,$I88+1,J$50)=0,"",INDEX('ETAPA 11'!$B$106:$AT$171,$I88+1,J$50))</f>
        <v>#N/A</v>
      </c>
      <c r="K88" s="39" t="e" cm="1">
        <f t="array" ref="K88">IF(INDEX('ETAPA 11'!$B$106:$AT$171,$I88+1,K$50)=0,"",INDEX('ETAPA 11'!$B$106:$AT$171,$I88+1,K$50))</f>
        <v>#N/A</v>
      </c>
      <c r="L88" s="39" t="e" cm="1">
        <f t="array" ref="L88">IF(INDEX('ETAPA 11'!$B$106:$AT$171,$I88+1,L$50)=0,"",INDEX('ETAPA 11'!$B$106:$AT$171,$I88+1,L$50))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39" t="e" cm="1">
        <f t="array" ref="J89">IF(INDEX('ETAPA 11'!$B$106:$AT$171,$I89+1,J$50)=0,"",INDEX('ETAPA 11'!$B$106:$AT$171,$I89+1,J$50))</f>
        <v>#N/A</v>
      </c>
      <c r="K89" s="39" t="e" cm="1">
        <f t="array" ref="K89">IF(INDEX('ETAPA 11'!$B$106:$AT$171,$I89+1,K$50)=0,"",INDEX('ETAPA 11'!$B$106:$AT$171,$I89+1,K$50))</f>
        <v>#N/A</v>
      </c>
      <c r="L89" s="39" t="e" cm="1">
        <f t="array" ref="L89">IF(INDEX('ETAPA 11'!$B$106:$AT$171,$I89+1,L$50)=0,"",INDEX('ETAPA 11'!$B$106:$AT$171,$I89+1,L$50))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39" t="e" cm="1">
        <f t="array" ref="J90">IF(INDEX('ETAPA 11'!$B$106:$AT$171,$I90+1,J$50)=0,"",INDEX('ETAPA 11'!$B$106:$AT$171,$I90+1,J$50))</f>
        <v>#N/A</v>
      </c>
      <c r="K90" s="39" t="e" cm="1">
        <f t="array" ref="K90">IF(INDEX('ETAPA 11'!$B$106:$AT$171,$I90+1,K$50)=0,"",INDEX('ETAPA 11'!$B$106:$AT$171,$I90+1,K$50))</f>
        <v>#N/A</v>
      </c>
      <c r="L90" s="39" t="e" cm="1">
        <f t="array" ref="L90">IF(INDEX('ETAPA 11'!$B$106:$AT$171,$I90+1,L$50)=0,"",INDEX('ETAPA 11'!$B$106:$AT$171,$I90+1,L$50))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39" t="e" cm="1">
        <f t="array" ref="J91">IF(INDEX('ETAPA 11'!$B$106:$AT$171,$I91+1,J$50)=0,"",INDEX('ETAPA 11'!$B$106:$AT$171,$I91+1,J$50))</f>
        <v>#N/A</v>
      </c>
      <c r="K91" s="39" t="e" cm="1">
        <f t="array" ref="K91">IF(INDEX('ETAPA 11'!$B$106:$AT$171,$I91+1,K$50)=0,"",INDEX('ETAPA 11'!$B$106:$AT$171,$I91+1,K$50))</f>
        <v>#N/A</v>
      </c>
      <c r="L91" s="39" t="e" cm="1">
        <f t="array" ref="L91">IF(INDEX('ETAPA 11'!$B$106:$AT$171,$I91+1,L$50)=0,"",INDEX('ETAPA 11'!$B$106:$AT$171,$I91+1,L$50))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39" t="e" cm="1">
        <f t="array" ref="J92">IF(INDEX('ETAPA 11'!$B$106:$AT$171,$I92+1,J$50)=0,"",INDEX('ETAPA 11'!$B$106:$AT$171,$I92+1,J$50))</f>
        <v>#N/A</v>
      </c>
      <c r="K92" s="39" t="e" cm="1">
        <f t="array" ref="K92">IF(INDEX('ETAPA 11'!$B$106:$AT$171,$I92+1,K$50)=0,"",INDEX('ETAPA 11'!$B$106:$AT$171,$I92+1,K$50))</f>
        <v>#N/A</v>
      </c>
      <c r="L92" s="39" t="e" cm="1">
        <f t="array" ref="L92">IF(INDEX('ETAPA 11'!$B$106:$AT$171,$I92+1,L$50)=0,"",INDEX('ETAPA 11'!$B$106:$AT$171,$I92+1,L$50))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39" t="e" cm="1">
        <f t="array" ref="J93">IF(INDEX('ETAPA 11'!$B$106:$AT$171,$I93+1,J$50)=0,"",INDEX('ETAPA 11'!$B$106:$AT$171,$I93+1,J$50))</f>
        <v>#N/A</v>
      </c>
      <c r="K93" s="39" t="e" cm="1">
        <f t="array" ref="K93">IF(INDEX('ETAPA 11'!$B$106:$AT$171,$I93+1,K$50)=0,"",INDEX('ETAPA 11'!$B$106:$AT$171,$I93+1,K$50))</f>
        <v>#N/A</v>
      </c>
      <c r="L93" s="39" t="e" cm="1">
        <f t="array" ref="L93">IF(INDEX('ETAPA 11'!$B$106:$AT$171,$I93+1,L$50)=0,"",INDEX('ETAPA 11'!$B$106:$AT$171,$I93+1,L$50))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39" t="e" cm="1">
        <f t="array" ref="J94">IF(INDEX('ETAPA 11'!$B$106:$AT$171,$I94+1,J$50)=0,"",INDEX('ETAPA 11'!$B$106:$AT$171,$I94+1,J$50))</f>
        <v>#N/A</v>
      </c>
      <c r="K94" s="39" t="e" cm="1">
        <f t="array" ref="K94">IF(INDEX('ETAPA 11'!$B$106:$AT$171,$I94+1,K$50)=0,"",INDEX('ETAPA 11'!$B$106:$AT$171,$I94+1,K$50))</f>
        <v>#N/A</v>
      </c>
      <c r="L94" s="39" t="e" cm="1">
        <f t="array" ref="L94">IF(INDEX('ETAPA 11'!$B$106:$AT$171,$I94+1,L$50)=0,"",INDEX('ETAPA 11'!$B$106:$AT$171,$I94+1,L$50))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39" t="e" cm="1">
        <f t="array" ref="J95">IF(INDEX('ETAPA 11'!$B$106:$AT$171,$I95+1,J$50)=0,"",INDEX('ETAPA 11'!$B$106:$AT$171,$I95+1,J$50))</f>
        <v>#N/A</v>
      </c>
      <c r="K95" s="39" t="e" cm="1">
        <f t="array" ref="K95">IF(INDEX('ETAPA 11'!$B$106:$AT$171,$I95+1,K$50)=0,"",INDEX('ETAPA 11'!$B$106:$AT$171,$I95+1,K$50))</f>
        <v>#N/A</v>
      </c>
      <c r="L95" s="39" t="e" cm="1">
        <f t="array" ref="L95">IF(INDEX('ETAPA 11'!$B$106:$AT$171,$I95+1,L$50)=0,"",INDEX('ETAPA 11'!$B$106:$AT$171,$I95+1,L$50))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39" t="e" cm="1">
        <f t="array" ref="J96">IF(INDEX('ETAPA 11'!$B$106:$AT$171,$I96+1,J$50)=0,"",INDEX('ETAPA 11'!$B$106:$AT$171,$I96+1,J$50))</f>
        <v>#N/A</v>
      </c>
      <c r="K96" s="39" t="e" cm="1">
        <f t="array" ref="K96">IF(INDEX('ETAPA 11'!$B$106:$AT$171,$I96+1,K$50)=0,"",INDEX('ETAPA 11'!$B$106:$AT$171,$I96+1,K$50))</f>
        <v>#N/A</v>
      </c>
      <c r="L96" s="39" t="e" cm="1">
        <f t="array" ref="L96">IF(INDEX('ETAPA 11'!$B$106:$AT$171,$I96+1,L$50)=0,"",INDEX('ETAPA 11'!$B$106:$AT$171,$I96+1,L$50))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39" t="e" cm="1">
        <f t="array" ref="J97">IF(INDEX('ETAPA 11'!$B$106:$AT$171,$I97+1,J$50)=0,"",INDEX('ETAPA 11'!$B$106:$AT$171,$I97+1,J$50))</f>
        <v>#N/A</v>
      </c>
      <c r="K97" s="39" t="e" cm="1">
        <f t="array" ref="K97">IF(INDEX('ETAPA 11'!$B$106:$AT$171,$I97+1,K$50)=0,"",INDEX('ETAPA 11'!$B$106:$AT$171,$I97+1,K$50))</f>
        <v>#N/A</v>
      </c>
      <c r="L97" s="39" t="e" cm="1">
        <f t="array" ref="L97">IF(INDEX('ETAPA 11'!$B$106:$AT$171,$I97+1,L$50)=0,"",INDEX('ETAPA 11'!$B$106:$AT$171,$I97+1,L$50))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</row>
    <row r="127" spans="1:44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</row>
    <row r="128" spans="1:44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</row>
    <row r="129" spans="1:17" ht="12.75" x14ac:dyDescent="0.2">
      <c r="A129" s="2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ht="12.75" x14ac:dyDescent="0.2">
      <c r="A130" s="2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ht="12.75" x14ac:dyDescent="0.2">
      <c r="A131" s="2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12.75" x14ac:dyDescent="0.2">
      <c r="A132" s="2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40"/>
      <c r="B855" s="41"/>
      <c r="C855" s="42"/>
      <c r="D855" s="43"/>
      <c r="E855" s="31"/>
      <c r="F855" s="44"/>
    </row>
    <row r="856" spans="1:7" x14ac:dyDescent="0.25">
      <c r="A856" s="40"/>
      <c r="B856" s="41"/>
      <c r="C856" s="42"/>
      <c r="D856" s="43"/>
      <c r="E856" s="31"/>
      <c r="F856" s="44"/>
    </row>
    <row r="857" spans="1:7" x14ac:dyDescent="0.25">
      <c r="A857" s="40"/>
      <c r="B857" s="41"/>
      <c r="C857" s="42"/>
      <c r="D857" s="43"/>
      <c r="E857" s="31"/>
      <c r="F857" s="44"/>
    </row>
    <row r="858" spans="1:7" x14ac:dyDescent="0.25">
      <c r="A858" s="40"/>
      <c r="B858" s="41"/>
      <c r="C858" s="42"/>
      <c r="D858" s="43"/>
      <c r="E858" s="31"/>
      <c r="F858" s="44"/>
    </row>
    <row r="859" spans="1:7" x14ac:dyDescent="0.25">
      <c r="A859" s="40"/>
      <c r="B859" s="41"/>
      <c r="C859" s="42"/>
      <c r="D859" s="43"/>
      <c r="E859" s="31"/>
      <c r="F859" s="44"/>
    </row>
    <row r="860" spans="1:7" x14ac:dyDescent="0.25">
      <c r="A860" s="40"/>
      <c r="B860" s="41"/>
      <c r="C860" s="42"/>
      <c r="D860" s="43"/>
      <c r="E860" s="31"/>
      <c r="F860" s="44"/>
    </row>
    <row r="861" spans="1:7" x14ac:dyDescent="0.25">
      <c r="A861" s="40"/>
      <c r="B861" s="41"/>
      <c r="C861" s="42"/>
      <c r="D861" s="43"/>
      <c r="E861" s="31"/>
      <c r="F861" s="44"/>
    </row>
    <row r="862" spans="1:7" x14ac:dyDescent="0.25">
      <c r="A862" s="40"/>
      <c r="B862" s="41"/>
      <c r="C862" s="42"/>
      <c r="D862" s="43"/>
      <c r="E862" s="31"/>
      <c r="F862" s="44"/>
    </row>
    <row r="863" spans="1:7" x14ac:dyDescent="0.25">
      <c r="A863" s="40"/>
      <c r="B863" s="41"/>
      <c r="C863" s="42"/>
      <c r="D863" s="43"/>
      <c r="E863" s="31"/>
      <c r="F863" s="44"/>
    </row>
    <row r="864" spans="1:7" x14ac:dyDescent="0.25">
      <c r="A864" s="40"/>
      <c r="B864" s="41"/>
      <c r="C864" s="42"/>
      <c r="D864" s="43"/>
      <c r="E864" s="31"/>
      <c r="F864" s="44"/>
      <c r="G864" s="11"/>
    </row>
    <row r="865" spans="1:7" x14ac:dyDescent="0.25">
      <c r="A865" s="40"/>
      <c r="B865" s="41"/>
      <c r="C865" s="42"/>
      <c r="D865" s="43"/>
      <c r="E865" s="31"/>
      <c r="F865" s="44"/>
      <c r="G865" s="11"/>
    </row>
    <row r="866" spans="1:7" x14ac:dyDescent="0.25">
      <c r="A866" s="40"/>
      <c r="B866" s="41"/>
      <c r="C866" s="42"/>
      <c r="D866" s="43"/>
      <c r="E866" s="31"/>
      <c r="F866" s="44"/>
      <c r="G866" s="11"/>
    </row>
    <row r="867" spans="1:7" x14ac:dyDescent="0.25">
      <c r="A867" s="40"/>
      <c r="B867" s="41"/>
      <c r="C867" s="42"/>
      <c r="D867" s="43"/>
      <c r="E867" s="31"/>
      <c r="F867" s="44"/>
      <c r="G867" s="11"/>
    </row>
    <row r="868" spans="1:7" x14ac:dyDescent="0.25">
      <c r="A868" s="40"/>
      <c r="B868" s="41"/>
      <c r="C868" s="42"/>
      <c r="D868" s="43"/>
      <c r="E868" s="31"/>
      <c r="F868" s="44"/>
      <c r="G868" s="11"/>
    </row>
    <row r="869" spans="1:7" x14ac:dyDescent="0.25">
      <c r="A869" s="40"/>
      <c r="B869" s="41"/>
      <c r="C869" s="42"/>
      <c r="D869" s="43"/>
      <c r="E869" s="31"/>
      <c r="F869" s="44"/>
      <c r="G869" s="11"/>
    </row>
    <row r="870" spans="1:7" x14ac:dyDescent="0.25">
      <c r="A870" s="40"/>
      <c r="B870" s="41"/>
      <c r="C870" s="42"/>
      <c r="D870" s="43"/>
      <c r="E870" s="31"/>
      <c r="F870" s="44"/>
      <c r="G870" s="11"/>
    </row>
    <row r="871" spans="1:7" x14ac:dyDescent="0.25">
      <c r="A871" s="40"/>
      <c r="B871" s="41"/>
      <c r="C871" s="42"/>
      <c r="D871" s="43"/>
      <c r="E871" s="31"/>
      <c r="F871" s="44"/>
      <c r="G871" s="11"/>
    </row>
    <row r="872" spans="1:7" x14ac:dyDescent="0.25">
      <c r="A872" s="40"/>
      <c r="B872" s="41"/>
      <c r="C872" s="42"/>
      <c r="D872" s="43"/>
      <c r="E872" s="31"/>
      <c r="F872" s="44"/>
      <c r="G872" s="11"/>
    </row>
    <row r="873" spans="1:7" x14ac:dyDescent="0.25">
      <c r="A873" s="40"/>
      <c r="B873" s="41"/>
      <c r="C873" s="42"/>
      <c r="D873" s="43"/>
      <c r="E873" s="31"/>
      <c r="F873" s="44"/>
      <c r="G873" s="11"/>
    </row>
    <row r="874" spans="1:7" x14ac:dyDescent="0.25">
      <c r="A874" s="40"/>
      <c r="B874" s="41"/>
      <c r="C874" s="42"/>
      <c r="D874" s="43"/>
      <c r="E874" s="31"/>
      <c r="F874" s="44"/>
      <c r="G874" s="11"/>
    </row>
    <row r="875" spans="1:7" x14ac:dyDescent="0.25">
      <c r="A875" s="40"/>
      <c r="B875" s="41"/>
      <c r="C875" s="42"/>
      <c r="D875" s="43"/>
      <c r="E875" s="31"/>
      <c r="F875" s="44"/>
      <c r="G875" s="11"/>
    </row>
    <row r="876" spans="1:7" x14ac:dyDescent="0.25">
      <c r="A876" s="40"/>
      <c r="B876" s="41"/>
      <c r="C876" s="42"/>
      <c r="D876" s="43"/>
      <c r="E876" s="31"/>
      <c r="F876" s="44"/>
      <c r="G876" s="11"/>
    </row>
    <row r="877" spans="1:7" x14ac:dyDescent="0.25">
      <c r="A877" s="40"/>
      <c r="B877" s="41"/>
      <c r="C877" s="42"/>
      <c r="D877" s="43"/>
      <c r="E877" s="31"/>
      <c r="F877" s="44"/>
      <c r="G877" s="11"/>
    </row>
    <row r="878" spans="1:7" x14ac:dyDescent="0.25">
      <c r="A878" s="40"/>
      <c r="B878" s="41"/>
      <c r="C878" s="42"/>
      <c r="D878" s="43"/>
      <c r="E878" s="31"/>
      <c r="F878" s="44"/>
      <c r="G878" s="11"/>
    </row>
    <row r="879" spans="1:7" x14ac:dyDescent="0.25">
      <c r="A879" s="40"/>
      <c r="B879" s="41"/>
      <c r="C879" s="42"/>
      <c r="D879" s="43"/>
      <c r="E879" s="31"/>
      <c r="F879" s="44"/>
      <c r="G879" s="11"/>
    </row>
    <row r="880" spans="1:7" x14ac:dyDescent="0.25">
      <c r="A880" s="40"/>
      <c r="B880" s="41"/>
      <c r="C880" s="42"/>
      <c r="D880" s="43"/>
      <c r="E880" s="31"/>
      <c r="F880" s="44"/>
      <c r="G880" s="11"/>
    </row>
    <row r="881" spans="1:7" x14ac:dyDescent="0.25">
      <c r="A881" s="40"/>
      <c r="B881" s="41"/>
      <c r="C881" s="42"/>
      <c r="D881" s="43"/>
      <c r="E881" s="31"/>
      <c r="F881" s="44"/>
      <c r="G881" s="11"/>
    </row>
    <row r="882" spans="1:7" x14ac:dyDescent="0.25">
      <c r="A882" s="40"/>
      <c r="B882" s="41"/>
      <c r="C882" s="42"/>
      <c r="D882" s="43"/>
      <c r="E882" s="31"/>
      <c r="F882" s="44"/>
      <c r="G882" s="11"/>
    </row>
    <row r="883" spans="1:7" x14ac:dyDescent="0.25">
      <c r="A883" s="40"/>
      <c r="B883" s="41"/>
      <c r="C883" s="42"/>
      <c r="D883" s="43"/>
      <c r="E883" s="31"/>
      <c r="F883" s="44"/>
      <c r="G883" s="11"/>
    </row>
    <row r="884" spans="1:7" x14ac:dyDescent="0.25">
      <c r="A884" s="40"/>
      <c r="B884" s="41"/>
      <c r="C884" s="42"/>
      <c r="D884" s="43"/>
      <c r="E884" s="31"/>
      <c r="F884" s="44"/>
      <c r="G884" s="11"/>
    </row>
    <row r="885" spans="1:7" x14ac:dyDescent="0.25">
      <c r="A885" s="40"/>
      <c r="B885" s="41"/>
      <c r="C885" s="42"/>
      <c r="D885" s="43"/>
      <c r="E885" s="31"/>
      <c r="F885" s="44"/>
      <c r="G885" s="11"/>
    </row>
    <row r="886" spans="1:7" x14ac:dyDescent="0.25">
      <c r="A886" s="40"/>
      <c r="B886" s="41"/>
      <c r="C886" s="42"/>
      <c r="D886" s="43"/>
      <c r="E886" s="31"/>
      <c r="F886" s="44"/>
      <c r="G886" s="11"/>
    </row>
    <row r="887" spans="1:7" x14ac:dyDescent="0.25">
      <c r="A887" s="40"/>
      <c r="B887" s="41"/>
      <c r="C887" s="42"/>
      <c r="D887" s="43"/>
      <c r="E887" s="31"/>
      <c r="F887" s="44"/>
      <c r="G887" s="11"/>
    </row>
    <row r="888" spans="1:7" x14ac:dyDescent="0.25">
      <c r="A888" s="40"/>
      <c r="B888" s="41"/>
      <c r="C888" s="42"/>
      <c r="D888" s="43"/>
      <c r="E888" s="31"/>
      <c r="F888" s="44"/>
      <c r="G888" s="11"/>
    </row>
    <row r="889" spans="1:7" x14ac:dyDescent="0.25">
      <c r="A889" s="40"/>
      <c r="B889" s="41"/>
      <c r="C889" s="42"/>
      <c r="D889" s="43"/>
      <c r="E889" s="31"/>
      <c r="F889" s="44"/>
      <c r="G889" s="11"/>
    </row>
    <row r="890" spans="1:7" x14ac:dyDescent="0.25">
      <c r="A890" s="40"/>
      <c r="B890" s="41"/>
      <c r="C890" s="42"/>
      <c r="D890" s="43"/>
      <c r="E890" s="31"/>
      <c r="F890" s="44"/>
      <c r="G890" s="11"/>
    </row>
    <row r="891" spans="1:7" x14ac:dyDescent="0.25">
      <c r="A891" s="40"/>
      <c r="B891" s="41"/>
      <c r="C891" s="42"/>
      <c r="D891" s="43"/>
      <c r="E891" s="31"/>
      <c r="F891" s="44"/>
      <c r="G891" s="11"/>
    </row>
    <row r="892" spans="1:7" x14ac:dyDescent="0.25">
      <c r="A892" s="40"/>
      <c r="B892" s="41"/>
      <c r="C892" s="42"/>
      <c r="D892" s="43"/>
      <c r="E892" s="31"/>
      <c r="F892" s="44"/>
      <c r="G892" s="11"/>
    </row>
    <row r="893" spans="1:7" x14ac:dyDescent="0.25">
      <c r="A893" s="40"/>
      <c r="B893" s="41"/>
      <c r="C893" s="42"/>
      <c r="D893" s="43"/>
      <c r="E893" s="31"/>
      <c r="F893" s="44"/>
      <c r="G893" s="11"/>
    </row>
    <row r="894" spans="1:7" x14ac:dyDescent="0.25">
      <c r="A894" s="40"/>
      <c r="B894" s="41"/>
      <c r="C894" s="42"/>
      <c r="D894" s="43"/>
      <c r="E894" s="31"/>
      <c r="F894" s="44"/>
      <c r="G894" s="11"/>
    </row>
    <row r="895" spans="1:7" x14ac:dyDescent="0.25">
      <c r="A895" s="40"/>
      <c r="B895" s="41"/>
      <c r="C895" s="42"/>
      <c r="D895" s="43"/>
      <c r="E895" s="31"/>
      <c r="F895" s="44"/>
      <c r="G895" s="11"/>
    </row>
    <row r="896" spans="1:7" x14ac:dyDescent="0.25">
      <c r="A896" s="40"/>
      <c r="B896" s="41"/>
      <c r="C896" s="42"/>
      <c r="D896" s="43"/>
      <c r="E896" s="31"/>
      <c r="F896" s="44"/>
      <c r="G896" s="11"/>
    </row>
    <row r="897" spans="1:7" x14ac:dyDescent="0.25">
      <c r="A897" s="40"/>
      <c r="B897" s="41"/>
      <c r="C897" s="42"/>
      <c r="D897" s="43"/>
      <c r="E897" s="31"/>
      <c r="F897" s="44"/>
      <c r="G897" s="11"/>
    </row>
    <row r="898" spans="1:7" x14ac:dyDescent="0.25">
      <c r="A898" s="40"/>
      <c r="B898" s="41"/>
      <c r="C898" s="42"/>
      <c r="D898" s="43"/>
      <c r="E898" s="31"/>
      <c r="F898" s="44"/>
      <c r="G898" s="11"/>
    </row>
    <row r="899" spans="1:7" x14ac:dyDescent="0.25">
      <c r="A899" s="40"/>
      <c r="B899" s="41"/>
      <c r="C899" s="42"/>
      <c r="D899" s="43"/>
      <c r="E899" s="31"/>
      <c r="F899" s="44"/>
      <c r="G899" s="11"/>
    </row>
    <row r="900" spans="1:7" x14ac:dyDescent="0.25">
      <c r="A900" s="40"/>
      <c r="B900" s="41"/>
      <c r="C900" s="42"/>
      <c r="D900" s="43"/>
      <c r="E900" s="31"/>
      <c r="F900" s="44"/>
      <c r="G900" s="11"/>
    </row>
    <row r="901" spans="1:7" x14ac:dyDescent="0.25">
      <c r="A901" s="40"/>
      <c r="B901" s="41"/>
      <c r="C901" s="42"/>
      <c r="D901" s="43"/>
      <c r="E901" s="31"/>
      <c r="F901" s="44"/>
      <c r="G901" s="11"/>
    </row>
    <row r="902" spans="1:7" x14ac:dyDescent="0.25">
      <c r="A902" s="40"/>
      <c r="B902" s="41"/>
      <c r="C902" s="42"/>
      <c r="D902" s="43"/>
      <c r="E902" s="31"/>
      <c r="F902" s="44"/>
      <c r="G902" s="11"/>
    </row>
    <row r="903" spans="1:7" x14ac:dyDescent="0.25">
      <c r="A903" s="40"/>
      <c r="B903" s="41"/>
      <c r="C903" s="42"/>
      <c r="D903" s="43"/>
      <c r="E903" s="31"/>
      <c r="F903" s="44"/>
      <c r="G903" s="11"/>
    </row>
    <row r="904" spans="1:7" x14ac:dyDescent="0.25">
      <c r="A904" s="40"/>
      <c r="B904" s="41"/>
      <c r="C904" s="42"/>
      <c r="D904" s="43"/>
      <c r="E904" s="31"/>
      <c r="F904" s="44"/>
      <c r="G904" s="11"/>
    </row>
    <row r="905" spans="1:7" x14ac:dyDescent="0.25">
      <c r="A905" s="40"/>
      <c r="B905" s="41"/>
      <c r="C905" s="42"/>
      <c r="D905" s="43"/>
      <c r="E905" s="31"/>
      <c r="F905" s="44"/>
      <c r="G905" s="11"/>
    </row>
    <row r="906" spans="1:7" x14ac:dyDescent="0.25">
      <c r="A906" s="40"/>
      <c r="B906" s="41"/>
      <c r="C906" s="42"/>
      <c r="D906" s="43"/>
      <c r="E906" s="31"/>
      <c r="F906" s="44"/>
      <c r="G906" s="11"/>
    </row>
    <row r="907" spans="1:7" x14ac:dyDescent="0.25">
      <c r="A907" s="40"/>
      <c r="B907" s="41"/>
      <c r="C907" s="42"/>
      <c r="D907" s="43"/>
      <c r="E907" s="31"/>
      <c r="F907" s="44"/>
      <c r="G907" s="11"/>
    </row>
    <row r="908" spans="1:7" x14ac:dyDescent="0.25">
      <c r="A908" s="40"/>
      <c r="B908" s="41"/>
      <c r="C908" s="42"/>
      <c r="D908" s="43"/>
      <c r="E908" s="31"/>
      <c r="F908" s="44"/>
      <c r="G908" s="11"/>
    </row>
    <row r="909" spans="1:7" x14ac:dyDescent="0.25">
      <c r="A909" s="40"/>
      <c r="B909" s="41"/>
      <c r="C909" s="42"/>
      <c r="D909" s="43"/>
      <c r="E909" s="31"/>
      <c r="F909" s="44"/>
      <c r="G909" s="11"/>
    </row>
    <row r="910" spans="1:7" x14ac:dyDescent="0.25">
      <c r="A910" s="40"/>
      <c r="B910" s="41"/>
      <c r="C910" s="42"/>
      <c r="D910" s="43"/>
      <c r="E910" s="31"/>
      <c r="F910" s="44"/>
      <c r="G910" s="11"/>
    </row>
    <row r="911" spans="1:7" x14ac:dyDescent="0.25">
      <c r="A911" s="40"/>
      <c r="B911" s="41"/>
      <c r="C911" s="42"/>
      <c r="D911" s="43"/>
      <c r="E911" s="31"/>
      <c r="F911" s="44"/>
      <c r="G911" s="11"/>
    </row>
    <row r="912" spans="1:7" x14ac:dyDescent="0.25">
      <c r="A912" s="40"/>
      <c r="B912" s="41"/>
      <c r="C912" s="42"/>
      <c r="D912" s="43"/>
      <c r="E912" s="31"/>
      <c r="F912" s="44"/>
      <c r="G912" s="11"/>
    </row>
    <row r="913" spans="1:7" x14ac:dyDescent="0.25">
      <c r="A913" s="40"/>
      <c r="B913" s="41"/>
      <c r="C913" s="42"/>
      <c r="D913" s="43"/>
      <c r="E913" s="31"/>
      <c r="F913" s="44"/>
      <c r="G913" s="11"/>
    </row>
    <row r="914" spans="1:7" x14ac:dyDescent="0.25">
      <c r="A914" s="40"/>
      <c r="B914" s="41"/>
      <c r="C914" s="42"/>
      <c r="D914" s="43"/>
      <c r="E914" s="31"/>
      <c r="F914" s="44"/>
      <c r="G914" s="11"/>
    </row>
    <row r="915" spans="1:7" x14ac:dyDescent="0.25">
      <c r="A915" s="40"/>
      <c r="B915" s="41"/>
      <c r="C915" s="42"/>
      <c r="D915" s="43"/>
      <c r="E915" s="31"/>
      <c r="F915" s="44"/>
      <c r="G915" s="11"/>
    </row>
    <row r="916" spans="1:7" x14ac:dyDescent="0.25">
      <c r="A916" s="40"/>
      <c r="B916" s="41"/>
      <c r="C916" s="42"/>
      <c r="D916" s="43"/>
      <c r="E916" s="31"/>
      <c r="F916" s="44"/>
      <c r="G916" s="11"/>
    </row>
    <row r="917" spans="1:7" x14ac:dyDescent="0.25">
      <c r="A917" s="40"/>
      <c r="B917" s="41"/>
      <c r="C917" s="42"/>
      <c r="D917" s="43"/>
      <c r="E917" s="31"/>
      <c r="F917" s="44"/>
      <c r="G917" s="11"/>
    </row>
    <row r="918" spans="1:7" x14ac:dyDescent="0.25">
      <c r="A918" s="40"/>
      <c r="B918" s="41"/>
      <c r="C918" s="42"/>
      <c r="D918" s="43"/>
      <c r="E918" s="31"/>
      <c r="F918" s="44"/>
      <c r="G918" s="11"/>
    </row>
    <row r="919" spans="1:7" x14ac:dyDescent="0.25">
      <c r="A919" s="40"/>
      <c r="B919" s="41"/>
      <c r="C919" s="42"/>
      <c r="D919" s="43"/>
      <c r="E919" s="31"/>
      <c r="F919" s="44"/>
      <c r="G919" s="11"/>
    </row>
    <row r="920" spans="1:7" x14ac:dyDescent="0.25">
      <c r="A920" s="40"/>
      <c r="B920" s="41"/>
      <c r="C920" s="42"/>
      <c r="D920" s="43"/>
      <c r="E920" s="31"/>
      <c r="F920" s="44"/>
      <c r="G920" s="11"/>
    </row>
    <row r="921" spans="1:7" x14ac:dyDescent="0.25">
      <c r="A921" s="40"/>
      <c r="B921" s="41"/>
      <c r="C921" s="42"/>
      <c r="D921" s="43"/>
      <c r="E921" s="31"/>
      <c r="F921" s="44"/>
      <c r="G921" s="11"/>
    </row>
    <row r="922" spans="1:7" x14ac:dyDescent="0.25">
      <c r="A922" s="40"/>
      <c r="B922" s="41"/>
      <c r="C922" s="42"/>
      <c r="D922" s="43"/>
      <c r="E922" s="31"/>
      <c r="F922" s="44"/>
      <c r="G922" s="11"/>
    </row>
    <row r="923" spans="1:7" x14ac:dyDescent="0.25">
      <c r="A923" s="40"/>
      <c r="B923" s="41"/>
      <c r="C923" s="42"/>
      <c r="D923" s="43"/>
      <c r="E923" s="31"/>
      <c r="F923" s="44"/>
      <c r="G923" s="11"/>
    </row>
    <row r="924" spans="1:7" x14ac:dyDescent="0.25">
      <c r="A924" s="40"/>
      <c r="B924" s="41"/>
      <c r="C924" s="42"/>
      <c r="D924" s="43"/>
      <c r="E924" s="31"/>
      <c r="F924" s="44"/>
      <c r="G924" s="11"/>
    </row>
    <row r="925" spans="1:7" x14ac:dyDescent="0.25">
      <c r="A925" s="40"/>
      <c r="B925" s="41"/>
      <c r="C925" s="42"/>
      <c r="D925" s="43"/>
      <c r="E925" s="31"/>
      <c r="F925" s="44"/>
      <c r="G925" s="11"/>
    </row>
    <row r="926" spans="1:7" x14ac:dyDescent="0.25">
      <c r="A926" s="40"/>
      <c r="B926" s="41"/>
      <c r="C926" s="42"/>
      <c r="D926" s="43"/>
      <c r="E926" s="31"/>
      <c r="F926" s="44"/>
      <c r="G926" s="11"/>
    </row>
    <row r="927" spans="1:7" x14ac:dyDescent="0.25">
      <c r="A927" s="40"/>
      <c r="B927" s="41"/>
      <c r="C927" s="42"/>
      <c r="D927" s="43"/>
      <c r="E927" s="31"/>
      <c r="F927" s="44"/>
      <c r="G927" s="11"/>
    </row>
    <row r="928" spans="1:7" x14ac:dyDescent="0.25">
      <c r="A928" s="40"/>
      <c r="B928" s="41"/>
      <c r="C928" s="42"/>
      <c r="D928" s="43"/>
      <c r="E928" s="31"/>
      <c r="F928" s="44"/>
      <c r="G928" s="11"/>
    </row>
    <row r="929" spans="1:7" x14ac:dyDescent="0.25">
      <c r="A929" s="40"/>
      <c r="B929" s="41"/>
      <c r="C929" s="42"/>
      <c r="D929" s="43"/>
      <c r="E929" s="31"/>
      <c r="F929" s="44"/>
      <c r="G929" s="11"/>
    </row>
    <row r="930" spans="1:7" x14ac:dyDescent="0.25">
      <c r="A930" s="40"/>
      <c r="B930" s="41"/>
      <c r="C930" s="42"/>
      <c r="D930" s="43"/>
      <c r="E930" s="31"/>
      <c r="F930" s="44"/>
      <c r="G930" s="11"/>
    </row>
    <row r="931" spans="1:7" x14ac:dyDescent="0.25">
      <c r="A931" s="40"/>
      <c r="B931" s="41"/>
      <c r="C931" s="42"/>
      <c r="D931" s="43"/>
      <c r="E931" s="31"/>
      <c r="F931" s="44"/>
      <c r="G931" s="11"/>
    </row>
    <row r="932" spans="1:7" x14ac:dyDescent="0.25">
      <c r="A932" s="40"/>
      <c r="B932" s="41"/>
      <c r="C932" s="42"/>
      <c r="D932" s="43"/>
      <c r="E932" s="31"/>
      <c r="F932" s="44"/>
      <c r="G932" s="11"/>
    </row>
    <row r="933" spans="1:7" x14ac:dyDescent="0.25">
      <c r="A933" s="40"/>
      <c r="B933" s="41"/>
      <c r="C933" s="42"/>
      <c r="D933" s="43"/>
      <c r="E933" s="31"/>
      <c r="F933" s="44"/>
      <c r="G933" s="11"/>
    </row>
    <row r="934" spans="1:7" x14ac:dyDescent="0.25">
      <c r="A934" s="40"/>
      <c r="B934" s="41"/>
      <c r="C934" s="42"/>
      <c r="D934" s="43"/>
      <c r="E934" s="31"/>
      <c r="F934" s="44"/>
      <c r="G934" s="11"/>
    </row>
    <row r="935" spans="1:7" x14ac:dyDescent="0.25">
      <c r="A935" s="40"/>
      <c r="B935" s="41"/>
      <c r="C935" s="42"/>
      <c r="D935" s="43"/>
      <c r="E935" s="31"/>
      <c r="F935" s="44"/>
      <c r="G935" s="11"/>
    </row>
    <row r="936" spans="1:7" x14ac:dyDescent="0.25">
      <c r="A936" s="40"/>
      <c r="B936" s="41"/>
      <c r="C936" s="42"/>
      <c r="D936" s="43"/>
      <c r="E936" s="31"/>
      <c r="F936" s="44"/>
      <c r="G936" s="11"/>
    </row>
    <row r="937" spans="1:7" x14ac:dyDescent="0.25">
      <c r="A937" s="40"/>
      <c r="B937" s="41"/>
      <c r="C937" s="42"/>
      <c r="D937" s="43"/>
      <c r="E937" s="31"/>
      <c r="F937" s="44"/>
      <c r="G937" s="11"/>
    </row>
    <row r="938" spans="1:7" x14ac:dyDescent="0.25">
      <c r="A938" s="40"/>
      <c r="B938" s="41"/>
      <c r="C938" s="42"/>
      <c r="D938" s="43"/>
      <c r="E938" s="31"/>
      <c r="F938" s="44"/>
      <c r="G938" s="11"/>
    </row>
    <row r="939" spans="1:7" x14ac:dyDescent="0.25">
      <c r="A939" s="40"/>
      <c r="B939" s="41"/>
      <c r="C939" s="42"/>
      <c r="D939" s="43"/>
      <c r="E939" s="31"/>
      <c r="F939" s="44"/>
      <c r="G939" s="11"/>
    </row>
    <row r="940" spans="1:7" x14ac:dyDescent="0.25">
      <c r="A940" s="40"/>
      <c r="B940" s="41"/>
      <c r="C940" s="42"/>
      <c r="D940" s="43"/>
      <c r="E940" s="31"/>
      <c r="F940" s="44"/>
      <c r="G940" s="11"/>
    </row>
    <row r="941" spans="1:7" x14ac:dyDescent="0.25">
      <c r="A941" s="40"/>
      <c r="B941" s="41"/>
      <c r="C941" s="42"/>
      <c r="D941" s="43"/>
      <c r="E941" s="31"/>
      <c r="F941" s="44"/>
      <c r="G941" s="11"/>
    </row>
    <row r="942" spans="1:7" x14ac:dyDescent="0.25">
      <c r="A942" s="40"/>
      <c r="B942" s="41"/>
      <c r="C942" s="42"/>
      <c r="D942" s="43"/>
      <c r="E942" s="31"/>
      <c r="F942" s="44"/>
      <c r="G942" s="11"/>
    </row>
    <row r="943" spans="1:7" x14ac:dyDescent="0.25">
      <c r="A943" s="40"/>
      <c r="B943" s="41"/>
      <c r="C943" s="42"/>
      <c r="D943" s="43"/>
      <c r="E943" s="31"/>
      <c r="F943" s="44"/>
      <c r="G943" s="11"/>
    </row>
    <row r="944" spans="1:7" x14ac:dyDescent="0.25">
      <c r="A944" s="40"/>
      <c r="B944" s="41"/>
      <c r="C944" s="42"/>
      <c r="D944" s="43"/>
      <c r="E944" s="31"/>
      <c r="F944" s="44"/>
      <c r="G944" s="11"/>
    </row>
    <row r="945" spans="1:7" x14ac:dyDescent="0.25">
      <c r="A945" s="40"/>
      <c r="B945" s="41"/>
      <c r="C945" s="42"/>
      <c r="D945" s="43"/>
      <c r="E945" s="31"/>
      <c r="F945" s="44"/>
      <c r="G945" s="11"/>
    </row>
    <row r="946" spans="1:7" x14ac:dyDescent="0.25">
      <c r="A946" s="40"/>
      <c r="B946" s="41"/>
      <c r="C946" s="42"/>
      <c r="D946" s="43"/>
      <c r="E946" s="31"/>
      <c r="F946" s="44"/>
      <c r="G946" s="11"/>
    </row>
    <row r="947" spans="1:7" x14ac:dyDescent="0.25">
      <c r="A947" s="40"/>
      <c r="B947" s="41"/>
      <c r="C947" s="42"/>
      <c r="D947" s="43"/>
      <c r="E947" s="31"/>
      <c r="F947" s="44"/>
      <c r="G947" s="11"/>
    </row>
    <row r="948" spans="1:7" x14ac:dyDescent="0.25">
      <c r="A948" s="40"/>
      <c r="B948" s="41"/>
      <c r="C948" s="42"/>
      <c r="D948" s="43"/>
      <c r="E948" s="31"/>
      <c r="F948" s="44"/>
      <c r="G948" s="11"/>
    </row>
    <row r="949" spans="1:7" x14ac:dyDescent="0.25">
      <c r="A949" s="40"/>
      <c r="B949" s="41"/>
      <c r="C949" s="42"/>
      <c r="D949" s="43"/>
      <c r="E949" s="31"/>
      <c r="F949" s="44"/>
      <c r="G949" s="11"/>
    </row>
    <row r="950" spans="1:7" x14ac:dyDescent="0.25">
      <c r="A950" s="40"/>
      <c r="B950" s="41"/>
      <c r="C950" s="42"/>
      <c r="D950" s="43"/>
      <c r="E950" s="31"/>
      <c r="F950" s="44"/>
      <c r="G950" s="11"/>
    </row>
    <row r="951" spans="1:7" x14ac:dyDescent="0.25">
      <c r="A951" s="40"/>
      <c r="B951" s="41"/>
      <c r="C951" s="42"/>
      <c r="D951" s="43"/>
      <c r="E951" s="31"/>
      <c r="F951" s="44"/>
      <c r="G951" s="11"/>
    </row>
    <row r="952" spans="1:7" x14ac:dyDescent="0.25">
      <c r="A952" s="40"/>
      <c r="B952" s="41"/>
      <c r="C952" s="42"/>
      <c r="D952" s="43"/>
      <c r="E952" s="31"/>
      <c r="F952" s="44"/>
      <c r="G952" s="11"/>
    </row>
    <row r="953" spans="1:7" x14ac:dyDescent="0.25">
      <c r="A953" s="40"/>
      <c r="B953" s="41"/>
      <c r="C953" s="42"/>
      <c r="D953" s="43"/>
      <c r="E953" s="31"/>
      <c r="F953" s="44"/>
      <c r="G953" s="11"/>
    </row>
    <row r="954" spans="1:7" x14ac:dyDescent="0.25">
      <c r="A954" s="40"/>
      <c r="B954" s="41"/>
      <c r="C954" s="42"/>
      <c r="D954" s="43"/>
      <c r="E954" s="31"/>
      <c r="F954" s="44"/>
      <c r="G954" s="11"/>
    </row>
    <row r="955" spans="1:7" x14ac:dyDescent="0.25">
      <c r="A955" s="40"/>
      <c r="B955" s="41"/>
      <c r="C955" s="42"/>
      <c r="D955" s="43"/>
      <c r="E955" s="31"/>
      <c r="F955" s="44"/>
      <c r="G955" s="11"/>
    </row>
    <row r="956" spans="1:7" x14ac:dyDescent="0.25">
      <c r="A956" s="40"/>
      <c r="B956" s="41"/>
      <c r="C956" s="42"/>
      <c r="D956" s="43"/>
      <c r="E956" s="31"/>
      <c r="F956" s="44"/>
      <c r="G956" s="11"/>
    </row>
    <row r="957" spans="1:7" x14ac:dyDescent="0.25">
      <c r="A957" s="40"/>
      <c r="B957" s="41"/>
      <c r="C957" s="42"/>
      <c r="D957" s="43"/>
      <c r="E957" s="31"/>
      <c r="F957" s="44"/>
      <c r="G957" s="11"/>
    </row>
    <row r="958" spans="1:7" x14ac:dyDescent="0.25">
      <c r="A958" s="40"/>
      <c r="B958" s="41"/>
      <c r="C958" s="42"/>
      <c r="D958" s="43"/>
      <c r="E958" s="31"/>
      <c r="F958" s="44"/>
      <c r="G958" s="11"/>
    </row>
    <row r="959" spans="1:7" x14ac:dyDescent="0.25">
      <c r="A959" s="40"/>
      <c r="B959" s="41"/>
      <c r="C959" s="42"/>
      <c r="D959" s="43"/>
      <c r="E959" s="31"/>
      <c r="F959" s="44"/>
      <c r="G959" s="11"/>
    </row>
    <row r="960" spans="1:7" x14ac:dyDescent="0.25">
      <c r="A960" s="40"/>
      <c r="B960" s="41"/>
      <c r="C960" s="42"/>
      <c r="D960" s="43"/>
      <c r="E960" s="31"/>
      <c r="F960" s="44"/>
      <c r="G960" s="11"/>
    </row>
    <row r="961" spans="1:7" x14ac:dyDescent="0.25">
      <c r="A961" s="40"/>
      <c r="B961" s="41"/>
      <c r="C961" s="42"/>
      <c r="D961" s="43"/>
      <c r="E961" s="31"/>
      <c r="F961" s="44"/>
      <c r="G961" s="11"/>
    </row>
    <row r="962" spans="1:7" x14ac:dyDescent="0.25">
      <c r="A962" s="40"/>
      <c r="B962" s="41"/>
      <c r="C962" s="42"/>
      <c r="D962" s="43"/>
      <c r="E962" s="31"/>
      <c r="F962" s="44"/>
      <c r="G962" s="11"/>
    </row>
    <row r="963" spans="1:7" x14ac:dyDescent="0.25">
      <c r="A963" s="40"/>
      <c r="B963" s="41"/>
      <c r="C963" s="42"/>
      <c r="D963" s="43"/>
      <c r="E963" s="31"/>
      <c r="F963" s="44"/>
    </row>
    <row r="964" spans="1:7" x14ac:dyDescent="0.25">
      <c r="A964" s="40"/>
      <c r="B964" s="41"/>
      <c r="C964" s="42"/>
      <c r="D964" s="43"/>
      <c r="E964" s="31"/>
      <c r="F964" s="44"/>
    </row>
    <row r="965" spans="1:7" x14ac:dyDescent="0.25">
      <c r="A965" s="40"/>
      <c r="B965" s="41"/>
      <c r="C965" s="42"/>
      <c r="D965" s="43"/>
      <c r="E965" s="31"/>
      <c r="F965" s="44"/>
    </row>
    <row r="966" spans="1:7" x14ac:dyDescent="0.25">
      <c r="A966" s="40"/>
      <c r="B966" s="41"/>
      <c r="C966" s="42"/>
      <c r="D966" s="43"/>
      <c r="E966" s="31"/>
      <c r="F966" s="44"/>
    </row>
    <row r="967" spans="1:7" x14ac:dyDescent="0.25">
      <c r="A967" s="40"/>
      <c r="B967" s="41"/>
      <c r="C967" s="42"/>
      <c r="D967" s="43"/>
      <c r="E967" s="31"/>
      <c r="F967" s="44"/>
    </row>
    <row r="968" spans="1:7" x14ac:dyDescent="0.25">
      <c r="A968" s="40"/>
      <c r="B968" s="41"/>
      <c r="C968" s="42"/>
      <c r="D968" s="43"/>
      <c r="E968" s="31"/>
      <c r="F968" s="44"/>
    </row>
    <row r="969" spans="1:7" x14ac:dyDescent="0.25">
      <c r="A969" s="40"/>
      <c r="B969" s="41"/>
      <c r="C969" s="42"/>
      <c r="D969" s="43"/>
      <c r="E969" s="31"/>
      <c r="F969" s="44"/>
    </row>
    <row r="970" spans="1:7" x14ac:dyDescent="0.25">
      <c r="A970" s="40"/>
      <c r="B970" s="41"/>
      <c r="C970" s="42"/>
      <c r="D970" s="43"/>
      <c r="E970" s="31"/>
      <c r="F970" s="44"/>
    </row>
    <row r="971" spans="1:7" x14ac:dyDescent="0.25">
      <c r="A971" s="40"/>
      <c r="B971" s="41"/>
      <c r="C971" s="42"/>
      <c r="D971" s="43"/>
      <c r="E971" s="31"/>
      <c r="F971" s="44"/>
    </row>
    <row r="972" spans="1:7" x14ac:dyDescent="0.25">
      <c r="A972" s="40"/>
      <c r="B972" s="41"/>
      <c r="C972" s="42"/>
      <c r="D972" s="43"/>
      <c r="E972" s="31"/>
      <c r="F972" s="44"/>
    </row>
    <row r="973" spans="1:7" x14ac:dyDescent="0.25">
      <c r="A973" s="40"/>
      <c r="B973" s="41"/>
      <c r="C973" s="42"/>
      <c r="D973" s="43"/>
      <c r="E973" s="31"/>
      <c r="F973" s="44"/>
    </row>
    <row r="974" spans="1:7" x14ac:dyDescent="0.25">
      <c r="A974" s="40"/>
      <c r="B974" s="41"/>
      <c r="C974" s="42"/>
      <c r="D974" s="43"/>
      <c r="E974" s="31"/>
      <c r="F974" s="44"/>
    </row>
    <row r="975" spans="1:7" x14ac:dyDescent="0.25">
      <c r="A975" s="40"/>
      <c r="B975" s="41"/>
      <c r="C975" s="42"/>
      <c r="D975" s="43"/>
      <c r="E975" s="31"/>
      <c r="F975" s="44"/>
    </row>
    <row r="976" spans="1:7" x14ac:dyDescent="0.25">
      <c r="A976" s="40"/>
      <c r="B976" s="41"/>
      <c r="C976" s="42"/>
      <c r="D976" s="43"/>
      <c r="E976" s="31"/>
      <c r="F976" s="44"/>
    </row>
    <row r="977" spans="1:6" x14ac:dyDescent="0.25">
      <c r="A977" s="40"/>
      <c r="B977" s="41"/>
      <c r="C977" s="42"/>
      <c r="D977" s="43"/>
      <c r="E977" s="31"/>
      <c r="F977" s="44"/>
    </row>
    <row r="978" spans="1:6" x14ac:dyDescent="0.25">
      <c r="A978" s="40"/>
      <c r="B978" s="41"/>
      <c r="C978" s="42"/>
      <c r="D978" s="43"/>
      <c r="E978" s="31"/>
      <c r="F978" s="44"/>
    </row>
    <row r="979" spans="1:6" x14ac:dyDescent="0.25">
      <c r="A979" s="40"/>
      <c r="B979" s="41"/>
      <c r="C979" s="42"/>
      <c r="D979" s="43"/>
      <c r="E979" s="31"/>
      <c r="F979" s="44"/>
    </row>
    <row r="980" spans="1:6" x14ac:dyDescent="0.25">
      <c r="A980" s="40"/>
      <c r="B980" s="41"/>
      <c r="C980" s="42"/>
      <c r="D980" s="43"/>
      <c r="E980" s="31"/>
      <c r="F980" s="44"/>
    </row>
    <row r="981" spans="1:6" x14ac:dyDescent="0.25">
      <c r="A981" s="40"/>
      <c r="B981" s="41"/>
      <c r="C981" s="42"/>
      <c r="D981" s="43"/>
      <c r="E981" s="31"/>
      <c r="F981" s="44"/>
    </row>
    <row r="982" spans="1:6" x14ac:dyDescent="0.25">
      <c r="A982" s="40"/>
      <c r="B982" s="41"/>
      <c r="C982" s="42"/>
      <c r="D982" s="43"/>
      <c r="E982" s="31"/>
      <c r="F982" s="44"/>
    </row>
    <row r="983" spans="1:6" x14ac:dyDescent="0.25">
      <c r="A983" s="40"/>
      <c r="B983" s="41"/>
      <c r="C983" s="42"/>
      <c r="D983" s="43"/>
      <c r="E983" s="31"/>
      <c r="F983" s="44"/>
    </row>
    <row r="984" spans="1:6" x14ac:dyDescent="0.25">
      <c r="A984" s="40"/>
      <c r="B984" s="41"/>
      <c r="C984" s="42"/>
      <c r="D984" s="43"/>
      <c r="E984" s="31"/>
      <c r="F984" s="44"/>
    </row>
    <row r="985" spans="1:6" x14ac:dyDescent="0.25">
      <c r="A985" s="40"/>
      <c r="B985" s="41"/>
      <c r="C985" s="42"/>
      <c r="D985" s="43"/>
      <c r="E985" s="31"/>
      <c r="F985" s="44"/>
    </row>
    <row r="986" spans="1:6" x14ac:dyDescent="0.25">
      <c r="A986" s="40"/>
      <c r="B986" s="41"/>
      <c r="C986" s="42"/>
      <c r="D986" s="43"/>
      <c r="E986" s="31"/>
      <c r="F986" s="44"/>
    </row>
    <row r="987" spans="1:6" x14ac:dyDescent="0.25">
      <c r="A987" s="40"/>
      <c r="B987" s="41"/>
      <c r="C987" s="42"/>
      <c r="D987" s="43"/>
      <c r="E987" s="31"/>
      <c r="F987" s="44"/>
    </row>
    <row r="988" spans="1:6" x14ac:dyDescent="0.25">
      <c r="A988" s="40"/>
      <c r="B988" s="41"/>
      <c r="C988" s="42"/>
      <c r="D988" s="43"/>
      <c r="E988" s="31"/>
      <c r="F988" s="44"/>
    </row>
    <row r="989" spans="1:6" x14ac:dyDescent="0.25">
      <c r="A989" s="40"/>
      <c r="B989" s="41"/>
      <c r="C989" s="42"/>
      <c r="D989" s="43"/>
      <c r="E989" s="31"/>
      <c r="F989" s="44"/>
    </row>
    <row r="990" spans="1:6" x14ac:dyDescent="0.25">
      <c r="A990" s="40"/>
      <c r="B990" s="41"/>
      <c r="C990" s="42"/>
      <c r="D990" s="43"/>
      <c r="E990" s="31"/>
      <c r="F990" s="44"/>
    </row>
    <row r="991" spans="1:6" x14ac:dyDescent="0.25">
      <c r="A991" s="40"/>
      <c r="B991" s="41"/>
      <c r="C991" s="42"/>
      <c r="D991" s="43"/>
      <c r="E991" s="31"/>
      <c r="F991" s="44"/>
    </row>
    <row r="992" spans="1:6" x14ac:dyDescent="0.25">
      <c r="A992" s="40"/>
      <c r="B992" s="41"/>
      <c r="C992" s="42"/>
      <c r="D992" s="43"/>
      <c r="E992" s="31"/>
      <c r="F992" s="44"/>
    </row>
    <row r="993" spans="1:6" x14ac:dyDescent="0.25">
      <c r="A993" s="40"/>
      <c r="B993" s="41"/>
      <c r="C993" s="42"/>
      <c r="D993" s="43"/>
      <c r="E993" s="31"/>
      <c r="F993" s="44"/>
    </row>
    <row r="994" spans="1:6" x14ac:dyDescent="0.25">
      <c r="A994" s="40"/>
      <c r="B994" s="41"/>
      <c r="C994" s="42"/>
      <c r="D994" s="43"/>
      <c r="E994" s="31"/>
      <c r="F994" s="44"/>
    </row>
    <row r="995" spans="1:6" x14ac:dyDescent="0.25">
      <c r="A995" s="40"/>
      <c r="B995" s="41"/>
      <c r="C995" s="42"/>
      <c r="D995" s="43"/>
      <c r="E995" s="31"/>
      <c r="F995" s="44"/>
    </row>
    <row r="996" spans="1:6" x14ac:dyDescent="0.25">
      <c r="A996" s="40"/>
      <c r="B996" s="41"/>
      <c r="C996" s="42"/>
      <c r="D996" s="43"/>
      <c r="E996" s="31"/>
      <c r="F996" s="44"/>
    </row>
    <row r="997" spans="1:6" x14ac:dyDescent="0.25">
      <c r="A997" s="40"/>
      <c r="B997" s="41"/>
      <c r="C997" s="42"/>
      <c r="D997" s="43"/>
      <c r="E997" s="31"/>
      <c r="F997" s="44"/>
    </row>
    <row r="998" spans="1:6" x14ac:dyDescent="0.25">
      <c r="A998" s="40"/>
      <c r="B998" s="41"/>
      <c r="C998" s="42"/>
      <c r="D998" s="43"/>
      <c r="E998" s="31"/>
      <c r="F998" s="44"/>
    </row>
    <row r="999" spans="1:6" x14ac:dyDescent="0.25">
      <c r="A999" s="40"/>
      <c r="B999" s="41"/>
      <c r="C999" s="42"/>
      <c r="D999" s="43"/>
      <c r="E999" s="31"/>
      <c r="F999" s="44"/>
    </row>
    <row r="1000" spans="1:6" x14ac:dyDescent="0.25">
      <c r="A1000" s="40"/>
      <c r="B1000" s="41"/>
      <c r="C1000" s="42"/>
      <c r="D1000" s="43"/>
      <c r="E1000" s="31"/>
      <c r="F1000" s="44"/>
    </row>
    <row r="1001" spans="1:6" x14ac:dyDescent="0.25">
      <c r="A1001" s="40"/>
      <c r="B1001" s="41"/>
      <c r="C1001" s="42"/>
      <c r="D1001" s="43"/>
      <c r="E1001" s="31"/>
      <c r="F1001" s="44"/>
    </row>
    <row r="1002" spans="1:6" x14ac:dyDescent="0.25">
      <c r="A1002" s="40"/>
      <c r="B1002" s="41"/>
      <c r="C1002" s="42"/>
      <c r="D1002" s="43"/>
      <c r="E1002" s="31"/>
      <c r="F1002" s="44"/>
    </row>
    <row r="1003" spans="1:6" x14ac:dyDescent="0.25">
      <c r="A1003" s="40"/>
      <c r="B1003" s="41"/>
      <c r="C1003" s="42"/>
      <c r="D1003" s="43"/>
      <c r="E1003" s="31"/>
      <c r="F1003" s="44"/>
    </row>
    <row r="1004" spans="1:6" x14ac:dyDescent="0.25">
      <c r="A1004" s="40"/>
      <c r="B1004" s="41"/>
      <c r="C1004" s="42"/>
      <c r="D1004" s="43"/>
      <c r="E1004" s="31"/>
      <c r="F1004" s="44"/>
    </row>
    <row r="1005" spans="1:6" x14ac:dyDescent="0.25">
      <c r="A1005" s="40"/>
      <c r="B1005" s="41"/>
      <c r="C1005" s="42"/>
      <c r="D1005" s="43"/>
      <c r="E1005" s="31"/>
      <c r="F1005" s="44"/>
    </row>
    <row r="1006" spans="1:6" x14ac:dyDescent="0.25">
      <c r="A1006" s="40"/>
      <c r="B1006" s="41"/>
      <c r="C1006" s="42"/>
      <c r="D1006" s="43"/>
      <c r="E1006" s="31"/>
      <c r="F1006" s="44"/>
    </row>
    <row r="1007" spans="1:6" x14ac:dyDescent="0.25">
      <c r="A1007" s="40"/>
      <c r="B1007" s="41"/>
      <c r="C1007" s="42"/>
      <c r="D1007" s="43"/>
      <c r="E1007" s="31"/>
      <c r="F1007" s="44"/>
    </row>
    <row r="1008" spans="1:6" x14ac:dyDescent="0.25">
      <c r="A1008" s="40"/>
      <c r="B1008" s="41"/>
      <c r="C1008" s="42"/>
      <c r="D1008" s="43"/>
      <c r="E1008" s="31"/>
      <c r="F1008" s="44"/>
    </row>
    <row r="1009" spans="1:6" x14ac:dyDescent="0.25">
      <c r="A1009" s="40"/>
      <c r="B1009" s="41"/>
      <c r="C1009" s="42"/>
      <c r="D1009" s="43"/>
      <c r="E1009" s="31"/>
      <c r="F1009" s="44"/>
    </row>
    <row r="1010" spans="1:6" x14ac:dyDescent="0.25">
      <c r="A1010" s="40"/>
      <c r="B1010" s="41"/>
      <c r="C1010" s="42"/>
      <c r="D1010" s="43"/>
      <c r="E1010" s="31"/>
      <c r="F1010" s="44"/>
    </row>
    <row r="1011" spans="1:6" x14ac:dyDescent="0.25">
      <c r="A1011" s="40"/>
      <c r="B1011" s="41"/>
      <c r="C1011" s="42"/>
      <c r="D1011" s="43"/>
      <c r="E1011" s="31"/>
      <c r="F1011" s="44"/>
    </row>
    <row r="1012" spans="1:6" x14ac:dyDescent="0.25">
      <c r="A1012" s="40"/>
      <c r="B1012" s="41"/>
      <c r="C1012" s="42"/>
      <c r="D1012" s="43"/>
      <c r="E1012" s="31"/>
      <c r="F1012" s="44"/>
    </row>
    <row r="1013" spans="1:6" x14ac:dyDescent="0.25">
      <c r="A1013" s="40"/>
      <c r="B1013" s="41"/>
      <c r="C1013" s="42"/>
      <c r="D1013" s="43"/>
      <c r="E1013" s="31"/>
      <c r="F1013" s="44"/>
    </row>
    <row r="1014" spans="1:6" x14ac:dyDescent="0.25">
      <c r="A1014" s="40"/>
      <c r="B1014" s="41"/>
      <c r="C1014" s="42"/>
      <c r="D1014" s="43"/>
      <c r="E1014" s="31"/>
      <c r="F1014" s="44"/>
    </row>
    <row r="1015" spans="1:6" x14ac:dyDescent="0.25">
      <c r="A1015" s="40"/>
      <c r="B1015" s="41"/>
      <c r="C1015" s="42"/>
      <c r="D1015" s="43"/>
      <c r="E1015" s="31"/>
      <c r="F1015" s="44"/>
    </row>
    <row r="1016" spans="1:6" x14ac:dyDescent="0.25">
      <c r="A1016" s="40"/>
      <c r="B1016" s="41"/>
      <c r="C1016" s="42"/>
      <c r="D1016" s="43"/>
      <c r="E1016" s="31"/>
      <c r="F1016" s="44"/>
    </row>
    <row r="1017" spans="1:6" x14ac:dyDescent="0.25">
      <c r="A1017" s="40"/>
      <c r="B1017" s="41"/>
      <c r="C1017" s="42"/>
      <c r="D1017" s="43"/>
      <c r="E1017" s="31"/>
      <c r="F1017" s="44"/>
    </row>
    <row r="1018" spans="1:6" x14ac:dyDescent="0.25">
      <c r="A1018" s="40"/>
      <c r="B1018" s="41"/>
      <c r="C1018" s="42"/>
      <c r="D1018" s="43"/>
      <c r="E1018" s="31"/>
      <c r="F1018" s="44"/>
    </row>
    <row r="1019" spans="1:6" x14ac:dyDescent="0.25">
      <c r="A1019" s="40"/>
      <c r="B1019" s="41"/>
      <c r="C1019" s="42"/>
      <c r="D1019" s="43"/>
      <c r="E1019" s="31"/>
      <c r="F1019" s="44"/>
    </row>
    <row r="1020" spans="1:6" x14ac:dyDescent="0.25">
      <c r="A1020" s="40"/>
      <c r="B1020" s="41"/>
      <c r="C1020" s="42"/>
      <c r="D1020" s="43"/>
      <c r="E1020" s="31"/>
      <c r="F1020" s="44"/>
    </row>
    <row r="1021" spans="1:6" x14ac:dyDescent="0.25">
      <c r="A1021" s="40"/>
      <c r="B1021" s="41"/>
      <c r="C1021" s="42"/>
      <c r="D1021" s="43"/>
      <c r="E1021" s="31"/>
      <c r="F1021" s="44"/>
    </row>
    <row r="1022" spans="1:6" x14ac:dyDescent="0.25">
      <c r="A1022" s="40"/>
      <c r="B1022" s="41"/>
      <c r="C1022" s="42"/>
      <c r="D1022" s="43"/>
      <c r="E1022" s="31"/>
      <c r="F1022" s="44"/>
    </row>
    <row r="1023" spans="1:6" x14ac:dyDescent="0.25">
      <c r="A1023" s="40"/>
      <c r="B1023" s="41"/>
      <c r="C1023" s="42"/>
      <c r="D1023" s="43"/>
      <c r="E1023" s="31"/>
      <c r="F1023" s="44"/>
    </row>
    <row r="1024" spans="1:6" x14ac:dyDescent="0.25">
      <c r="A1024" s="40"/>
      <c r="B1024" s="41"/>
      <c r="C1024" s="42"/>
      <c r="D1024" s="43"/>
      <c r="E1024" s="31"/>
      <c r="F1024" s="44"/>
    </row>
    <row r="1025" spans="1:6" x14ac:dyDescent="0.25">
      <c r="A1025" s="40"/>
      <c r="B1025" s="41"/>
      <c r="C1025" s="42"/>
      <c r="D1025" s="43"/>
      <c r="E1025" s="31"/>
      <c r="F1025" s="44"/>
    </row>
    <row r="1026" spans="1:6" x14ac:dyDescent="0.25">
      <c r="A1026" s="40"/>
      <c r="B1026" s="41"/>
      <c r="C1026" s="42"/>
      <c r="D1026" s="43"/>
      <c r="E1026" s="31"/>
      <c r="F1026" s="44"/>
    </row>
    <row r="1027" spans="1:6" x14ac:dyDescent="0.25">
      <c r="A1027" s="40"/>
      <c r="B1027" s="41"/>
      <c r="C1027" s="42"/>
      <c r="D1027" s="43"/>
      <c r="E1027" s="31"/>
      <c r="F1027" s="44"/>
    </row>
    <row r="1028" spans="1:6" x14ac:dyDescent="0.25">
      <c r="A1028" s="40"/>
      <c r="B1028" s="41"/>
      <c r="C1028" s="42"/>
      <c r="D1028" s="43"/>
      <c r="E1028" s="31"/>
      <c r="F1028" s="44"/>
    </row>
    <row r="1029" spans="1:6" x14ac:dyDescent="0.25">
      <c r="A1029" s="40"/>
      <c r="B1029" s="41"/>
      <c r="C1029" s="42"/>
      <c r="D1029" s="43"/>
      <c r="E1029" s="31"/>
      <c r="F1029" s="44"/>
    </row>
    <row r="1030" spans="1:6" x14ac:dyDescent="0.25">
      <c r="A1030" s="40"/>
      <c r="B1030" s="41"/>
      <c r="C1030" s="42"/>
      <c r="D1030" s="43"/>
      <c r="E1030" s="31"/>
      <c r="F1030" s="44"/>
    </row>
    <row r="1031" spans="1:6" x14ac:dyDescent="0.25">
      <c r="A1031" s="40"/>
      <c r="B1031" s="41"/>
      <c r="C1031" s="42"/>
      <c r="D1031" s="43"/>
      <c r="E1031" s="31"/>
      <c r="F1031" s="44"/>
    </row>
    <row r="1032" spans="1:6" x14ac:dyDescent="0.25">
      <c r="A1032" s="40"/>
      <c r="B1032" s="41"/>
      <c r="C1032" s="42"/>
      <c r="D1032" s="43"/>
      <c r="E1032" s="31"/>
      <c r="F1032" s="44"/>
    </row>
    <row r="1033" spans="1:6" x14ac:dyDescent="0.25">
      <c r="A1033" s="40"/>
      <c r="B1033" s="41"/>
      <c r="C1033" s="42"/>
      <c r="D1033" s="43"/>
      <c r="E1033" s="31"/>
      <c r="F1033" s="44"/>
    </row>
    <row r="1034" spans="1:6" x14ac:dyDescent="0.25">
      <c r="A1034" s="40"/>
      <c r="B1034" s="41"/>
      <c r="C1034" s="42"/>
      <c r="D1034" s="43"/>
      <c r="E1034" s="31"/>
      <c r="F1034" s="44"/>
    </row>
    <row r="1035" spans="1:6" x14ac:dyDescent="0.25">
      <c r="A1035" s="40"/>
      <c r="B1035" s="41"/>
      <c r="C1035" s="42"/>
      <c r="D1035" s="43"/>
      <c r="E1035" s="31"/>
      <c r="F1035" s="44"/>
    </row>
    <row r="1036" spans="1:6" x14ac:dyDescent="0.25">
      <c r="A1036" s="40"/>
      <c r="B1036" s="41"/>
      <c r="C1036" s="42"/>
      <c r="D1036" s="43"/>
      <c r="E1036" s="31"/>
      <c r="F1036" s="44"/>
    </row>
    <row r="1037" spans="1:6" x14ac:dyDescent="0.25">
      <c r="A1037" s="40"/>
      <c r="B1037" s="41"/>
      <c r="C1037" s="42"/>
      <c r="D1037" s="43"/>
      <c r="E1037" s="31"/>
      <c r="F1037" s="44"/>
    </row>
    <row r="1038" spans="1:6" x14ac:dyDescent="0.25">
      <c r="A1038" s="40"/>
      <c r="B1038" s="41"/>
      <c r="C1038" s="42"/>
      <c r="D1038" s="43"/>
      <c r="E1038" s="31"/>
      <c r="F1038" s="44"/>
    </row>
    <row r="1039" spans="1:6" x14ac:dyDescent="0.25">
      <c r="A1039" s="40"/>
      <c r="B1039" s="41"/>
      <c r="C1039" s="42"/>
      <c r="D1039" s="43"/>
      <c r="E1039" s="31"/>
      <c r="F1039" s="44"/>
    </row>
    <row r="1040" spans="1:6" x14ac:dyDescent="0.25">
      <c r="A1040" s="40"/>
      <c r="B1040" s="41"/>
      <c r="C1040" s="42"/>
      <c r="D1040" s="43"/>
      <c r="E1040" s="31"/>
      <c r="F1040" s="44"/>
    </row>
    <row r="1041" spans="1:6" x14ac:dyDescent="0.25">
      <c r="A1041" s="40"/>
      <c r="B1041" s="41"/>
      <c r="C1041" s="42"/>
      <c r="D1041" s="43"/>
      <c r="E1041" s="31"/>
      <c r="F1041" s="44"/>
    </row>
    <row r="1042" spans="1:6" x14ac:dyDescent="0.25">
      <c r="A1042" s="40"/>
      <c r="B1042" s="41"/>
      <c r="C1042" s="42"/>
      <c r="D1042" s="43"/>
      <c r="E1042" s="31"/>
      <c r="F1042" s="44"/>
    </row>
    <row r="1043" spans="1:6" x14ac:dyDescent="0.25">
      <c r="A1043" s="40"/>
      <c r="B1043" s="41"/>
      <c r="C1043" s="42"/>
      <c r="D1043" s="43"/>
      <c r="E1043" s="31"/>
      <c r="F1043" s="44"/>
    </row>
    <row r="1044" spans="1:6" x14ac:dyDescent="0.25">
      <c r="A1044" s="40"/>
      <c r="B1044" s="41"/>
      <c r="C1044" s="42"/>
      <c r="D1044" s="43"/>
      <c r="E1044" s="31"/>
      <c r="F1044" s="44"/>
    </row>
    <row r="1045" spans="1:6" x14ac:dyDescent="0.25">
      <c r="A1045" s="40"/>
      <c r="B1045" s="41"/>
      <c r="C1045" s="42"/>
      <c r="D1045" s="43"/>
      <c r="E1045" s="31"/>
      <c r="F1045" s="44"/>
    </row>
    <row r="1046" spans="1:6" x14ac:dyDescent="0.25">
      <c r="A1046" s="40"/>
      <c r="B1046" s="41"/>
      <c r="C1046" s="42"/>
      <c r="D1046" s="43"/>
      <c r="E1046" s="31"/>
      <c r="F1046" s="44"/>
    </row>
    <row r="1047" spans="1:6" x14ac:dyDescent="0.25">
      <c r="A1047" s="40"/>
      <c r="B1047" s="41"/>
      <c r="C1047" s="42"/>
      <c r="D1047" s="43"/>
      <c r="E1047" s="31"/>
      <c r="F1047" s="44"/>
    </row>
    <row r="1048" spans="1:6" x14ac:dyDescent="0.25">
      <c r="A1048" s="40"/>
      <c r="B1048" s="41"/>
      <c r="C1048" s="42"/>
      <c r="D1048" s="43"/>
      <c r="E1048" s="31"/>
      <c r="F1048" s="44"/>
    </row>
    <row r="1049" spans="1:6" x14ac:dyDescent="0.25">
      <c r="A1049" s="40"/>
      <c r="B1049" s="41"/>
      <c r="C1049" s="42"/>
      <c r="D1049" s="43"/>
      <c r="E1049" s="31"/>
      <c r="F1049" s="44"/>
    </row>
    <row r="1050" spans="1:6" x14ac:dyDescent="0.25">
      <c r="A1050" s="40"/>
      <c r="B1050" s="41"/>
      <c r="C1050" s="42"/>
      <c r="D1050" s="43"/>
      <c r="E1050" s="31"/>
      <c r="F1050" s="44"/>
    </row>
    <row r="1051" spans="1:6" x14ac:dyDescent="0.25">
      <c r="A1051" s="40"/>
      <c r="B1051" s="41"/>
      <c r="C1051" s="42"/>
      <c r="D1051" s="43"/>
      <c r="E1051" s="31"/>
      <c r="F1051" s="44"/>
    </row>
    <row r="1052" spans="1:6" x14ac:dyDescent="0.25">
      <c r="A1052" s="40"/>
      <c r="B1052" s="41"/>
      <c r="C1052" s="42"/>
      <c r="D1052" s="43"/>
      <c r="E1052" s="31"/>
      <c r="F1052" s="44"/>
    </row>
    <row r="1053" spans="1:6" x14ac:dyDescent="0.25">
      <c r="A1053" s="40"/>
      <c r="B1053" s="41"/>
      <c r="C1053" s="42"/>
      <c r="D1053" s="43"/>
      <c r="E1053" s="31"/>
      <c r="F1053" s="44"/>
    </row>
    <row r="1054" spans="1:6" x14ac:dyDescent="0.25">
      <c r="A1054" s="40"/>
      <c r="B1054" s="41"/>
      <c r="C1054" s="42"/>
      <c r="D1054" s="43"/>
      <c r="E1054" s="31"/>
      <c r="F1054" s="44"/>
    </row>
    <row r="1055" spans="1:6" x14ac:dyDescent="0.25">
      <c r="A1055" s="40"/>
      <c r="B1055" s="41"/>
      <c r="C1055" s="42"/>
      <c r="D1055" s="43"/>
      <c r="E1055" s="31"/>
      <c r="F1055" s="44"/>
    </row>
    <row r="1056" spans="1:6" x14ac:dyDescent="0.25">
      <c r="A1056" s="40"/>
      <c r="B1056" s="41"/>
      <c r="C1056" s="42"/>
      <c r="D1056" s="43"/>
      <c r="E1056" s="31"/>
      <c r="F1056" s="44"/>
    </row>
    <row r="1057" spans="1:6" x14ac:dyDescent="0.25">
      <c r="A1057" s="40"/>
      <c r="B1057" s="41"/>
      <c r="C1057" s="42"/>
      <c r="D1057" s="43"/>
      <c r="E1057" s="31"/>
      <c r="F1057" s="44"/>
    </row>
    <row r="1058" spans="1:6" x14ac:dyDescent="0.25">
      <c r="A1058" s="40"/>
      <c r="B1058" s="41"/>
      <c r="C1058" s="42"/>
      <c r="D1058" s="43"/>
      <c r="E1058" s="31"/>
      <c r="F1058" s="44"/>
    </row>
    <row r="1059" spans="1:6" x14ac:dyDescent="0.25">
      <c r="A1059" s="40"/>
      <c r="B1059" s="41"/>
      <c r="C1059" s="42"/>
      <c r="D1059" s="43"/>
      <c r="E1059" s="31"/>
      <c r="F1059" s="44"/>
    </row>
    <row r="1060" spans="1:6" x14ac:dyDescent="0.25">
      <c r="A1060" s="40"/>
      <c r="B1060" s="41"/>
      <c r="C1060" s="42"/>
      <c r="D1060" s="43"/>
      <c r="E1060" s="31"/>
      <c r="F1060" s="44"/>
    </row>
    <row r="1061" spans="1:6" x14ac:dyDescent="0.25">
      <c r="A1061" s="40"/>
      <c r="B1061" s="41"/>
      <c r="C1061" s="42"/>
      <c r="D1061" s="43"/>
      <c r="E1061" s="31"/>
      <c r="F1061" s="44"/>
    </row>
    <row r="1062" spans="1:6" x14ac:dyDescent="0.25">
      <c r="A1062" s="40"/>
      <c r="B1062" s="41"/>
      <c r="C1062" s="42"/>
      <c r="D1062" s="43"/>
      <c r="E1062" s="31"/>
      <c r="F1062" s="44"/>
    </row>
    <row r="1063" spans="1:6" x14ac:dyDescent="0.25">
      <c r="A1063" s="40"/>
      <c r="B1063" s="41"/>
      <c r="C1063" s="42"/>
      <c r="D1063" s="43"/>
      <c r="E1063" s="31"/>
      <c r="F1063" s="44"/>
    </row>
    <row r="1064" spans="1:6" x14ac:dyDescent="0.25">
      <c r="A1064" s="40"/>
      <c r="B1064" s="41"/>
      <c r="C1064" s="42"/>
      <c r="D1064" s="43"/>
      <c r="E1064" s="31"/>
      <c r="F1064" s="44"/>
    </row>
    <row r="1065" spans="1:6" x14ac:dyDescent="0.25">
      <c r="A1065" s="40"/>
      <c r="B1065" s="41"/>
      <c r="C1065" s="42"/>
      <c r="D1065" s="43"/>
      <c r="E1065" s="31"/>
      <c r="F1065" s="44"/>
    </row>
    <row r="1066" spans="1:6" x14ac:dyDescent="0.25">
      <c r="A1066" s="40"/>
      <c r="B1066" s="41"/>
      <c r="C1066" s="42"/>
      <c r="D1066" s="43"/>
      <c r="E1066" s="31"/>
      <c r="F1066" s="44"/>
    </row>
    <row r="1067" spans="1:6" x14ac:dyDescent="0.25">
      <c r="A1067" s="40"/>
      <c r="B1067" s="41"/>
      <c r="C1067" s="42"/>
      <c r="D1067" s="43"/>
      <c r="E1067" s="31"/>
      <c r="F1067" s="44"/>
    </row>
    <row r="1068" spans="1:6" x14ac:dyDescent="0.25">
      <c r="A1068" s="40"/>
      <c r="B1068" s="41"/>
      <c r="C1068" s="42"/>
      <c r="D1068" s="43"/>
      <c r="E1068" s="31"/>
      <c r="F1068" s="44"/>
    </row>
    <row r="1069" spans="1:6" x14ac:dyDescent="0.25">
      <c r="A1069" s="40"/>
      <c r="B1069" s="41"/>
      <c r="C1069" s="42"/>
      <c r="D1069" s="43"/>
      <c r="E1069" s="31"/>
      <c r="F1069" s="44"/>
    </row>
    <row r="1070" spans="1:6" x14ac:dyDescent="0.25">
      <c r="A1070" s="40"/>
      <c r="B1070" s="41"/>
      <c r="C1070" s="42"/>
      <c r="D1070" s="43"/>
      <c r="E1070" s="31"/>
      <c r="F1070" s="44"/>
    </row>
    <row r="1071" spans="1:6" x14ac:dyDescent="0.25">
      <c r="A1071" s="40"/>
      <c r="B1071" s="41"/>
      <c r="C1071" s="42"/>
      <c r="D1071" s="43"/>
      <c r="E1071" s="31"/>
      <c r="F1071" s="44"/>
    </row>
    <row r="1072" spans="1:6" x14ac:dyDescent="0.25">
      <c r="A1072" s="40"/>
      <c r="B1072" s="41"/>
      <c r="C1072" s="42"/>
      <c r="D1072" s="43"/>
      <c r="E1072" s="31"/>
      <c r="F1072" s="44"/>
    </row>
    <row r="1073" spans="1:6" x14ac:dyDescent="0.25">
      <c r="A1073" s="40"/>
      <c r="B1073" s="41"/>
      <c r="C1073" s="42"/>
      <c r="D1073" s="43"/>
      <c r="E1073" s="31"/>
      <c r="F1073" s="44"/>
    </row>
    <row r="1074" spans="1:6" x14ac:dyDescent="0.25">
      <c r="A1074" s="40"/>
      <c r="B1074" s="41"/>
      <c r="C1074" s="42"/>
      <c r="D1074" s="43"/>
      <c r="E1074" s="31"/>
      <c r="F1074" s="44"/>
    </row>
    <row r="1075" spans="1:6" x14ac:dyDescent="0.25">
      <c r="A1075" s="40"/>
      <c r="B1075" s="41"/>
      <c r="C1075" s="42"/>
      <c r="D1075" s="43"/>
      <c r="E1075" s="31"/>
      <c r="F1075" s="44"/>
    </row>
    <row r="1076" spans="1:6" x14ac:dyDescent="0.25">
      <c r="A1076" s="40"/>
      <c r="B1076" s="41"/>
      <c r="C1076" s="42"/>
      <c r="D1076" s="43"/>
      <c r="E1076" s="31"/>
      <c r="F1076" s="44"/>
    </row>
    <row r="1077" spans="1:6" x14ac:dyDescent="0.25">
      <c r="A1077" s="40"/>
      <c r="B1077" s="41"/>
      <c r="C1077" s="42"/>
      <c r="D1077" s="43"/>
      <c r="E1077" s="31"/>
      <c r="F1077" s="44"/>
    </row>
    <row r="1078" spans="1:6" x14ac:dyDescent="0.25">
      <c r="A1078" s="40"/>
      <c r="B1078" s="41"/>
      <c r="C1078" s="42"/>
      <c r="D1078" s="43"/>
      <c r="E1078" s="31"/>
      <c r="F1078" s="44"/>
    </row>
    <row r="1079" spans="1:6" x14ac:dyDescent="0.25">
      <c r="A1079" s="40"/>
      <c r="B1079" s="41"/>
      <c r="C1079" s="42"/>
      <c r="D1079" s="43"/>
      <c r="E1079" s="31"/>
      <c r="F1079" s="44"/>
    </row>
    <row r="1080" spans="1:6" x14ac:dyDescent="0.25">
      <c r="A1080" s="40"/>
      <c r="B1080" s="41"/>
      <c r="C1080" s="42"/>
      <c r="D1080" s="43"/>
      <c r="E1080" s="31"/>
      <c r="F1080" s="44"/>
    </row>
    <row r="1081" spans="1:6" x14ac:dyDescent="0.25">
      <c r="A1081" s="40"/>
      <c r="B1081" s="41"/>
      <c r="C1081" s="42"/>
      <c r="D1081" s="43"/>
      <c r="E1081" s="31"/>
      <c r="F1081" s="44"/>
    </row>
    <row r="1082" spans="1:6" x14ac:dyDescent="0.25">
      <c r="A1082" s="40"/>
      <c r="B1082" s="41"/>
      <c r="C1082" s="42"/>
      <c r="D1082" s="43"/>
      <c r="E1082" s="31"/>
      <c r="F1082" s="44"/>
    </row>
    <row r="1083" spans="1:6" x14ac:dyDescent="0.25">
      <c r="A1083" s="40"/>
      <c r="B1083" s="41"/>
      <c r="C1083" s="42"/>
      <c r="D1083" s="43"/>
      <c r="E1083" s="31"/>
      <c r="F1083" s="44"/>
    </row>
    <row r="1084" spans="1:6" x14ac:dyDescent="0.25">
      <c r="A1084" s="40"/>
      <c r="B1084" s="41"/>
      <c r="C1084" s="42"/>
      <c r="D1084" s="43"/>
      <c r="E1084" s="31"/>
      <c r="F1084" s="44"/>
    </row>
    <row r="1085" spans="1:6" x14ac:dyDescent="0.25">
      <c r="A1085" s="40"/>
      <c r="B1085" s="41"/>
      <c r="C1085" s="42"/>
      <c r="D1085" s="43"/>
      <c r="E1085" s="31"/>
      <c r="F1085" s="44"/>
    </row>
    <row r="1086" spans="1:6" x14ac:dyDescent="0.25">
      <c r="A1086" s="40"/>
      <c r="B1086" s="41"/>
      <c r="C1086" s="42"/>
      <c r="D1086" s="43"/>
      <c r="E1086" s="31"/>
      <c r="F1086" s="44"/>
    </row>
    <row r="1087" spans="1:6" x14ac:dyDescent="0.25">
      <c r="A1087" s="40"/>
      <c r="B1087" s="41"/>
      <c r="C1087" s="42"/>
      <c r="D1087" s="43"/>
      <c r="E1087" s="31"/>
      <c r="F1087" s="44"/>
    </row>
    <row r="1088" spans="1:6" x14ac:dyDescent="0.25">
      <c r="A1088" s="40"/>
      <c r="B1088" s="41"/>
      <c r="C1088" s="42"/>
      <c r="D1088" s="43"/>
      <c r="E1088" s="31"/>
      <c r="F1088" s="44"/>
    </row>
    <row r="1089" spans="1:6" x14ac:dyDescent="0.25">
      <c r="A1089" s="40"/>
      <c r="B1089" s="41"/>
      <c r="C1089" s="42"/>
      <c r="D1089" s="43"/>
      <c r="E1089" s="31"/>
      <c r="F1089" s="44"/>
    </row>
    <row r="1090" spans="1:6" x14ac:dyDescent="0.25">
      <c r="A1090" s="40"/>
      <c r="B1090" s="41"/>
      <c r="C1090" s="42"/>
      <c r="D1090" s="43"/>
      <c r="E1090" s="31"/>
      <c r="F1090" s="44"/>
    </row>
    <row r="1091" spans="1:6" x14ac:dyDescent="0.25">
      <c r="A1091" s="40"/>
      <c r="B1091" s="41"/>
      <c r="C1091" s="42"/>
      <c r="D1091" s="43"/>
      <c r="E1091" s="31"/>
      <c r="F1091" s="44"/>
    </row>
    <row r="1092" spans="1:6" x14ac:dyDescent="0.25">
      <c r="A1092" s="40"/>
      <c r="B1092" s="41"/>
      <c r="C1092" s="42"/>
      <c r="D1092" s="43"/>
      <c r="E1092" s="31"/>
      <c r="F1092" s="44"/>
    </row>
    <row r="1093" spans="1:6" x14ac:dyDescent="0.25">
      <c r="A1093" s="40"/>
      <c r="B1093" s="41"/>
      <c r="C1093" s="42"/>
      <c r="D1093" s="43"/>
      <c r="E1093" s="31"/>
      <c r="F1093" s="44"/>
    </row>
    <row r="1094" spans="1:6" x14ac:dyDescent="0.25">
      <c r="A1094" s="40"/>
      <c r="B1094" s="41"/>
      <c r="C1094" s="42"/>
      <c r="D1094" s="43"/>
      <c r="E1094" s="31"/>
      <c r="F1094" s="44"/>
    </row>
    <row r="1095" spans="1:6" x14ac:dyDescent="0.25">
      <c r="A1095" s="40"/>
      <c r="B1095" s="41"/>
      <c r="C1095" s="42"/>
      <c r="D1095" s="43"/>
      <c r="E1095" s="31"/>
      <c r="F1095" s="44"/>
    </row>
    <row r="1096" spans="1:6" x14ac:dyDescent="0.25">
      <c r="A1096" s="40"/>
      <c r="B1096" s="41"/>
      <c r="C1096" s="42"/>
      <c r="D1096" s="43"/>
      <c r="E1096" s="31"/>
      <c r="F1096" s="44"/>
    </row>
    <row r="1097" spans="1:6" x14ac:dyDescent="0.25">
      <c r="A1097" s="40"/>
      <c r="B1097" s="41"/>
      <c r="C1097" s="42"/>
      <c r="D1097" s="43"/>
      <c r="E1097" s="31"/>
      <c r="F1097" s="44"/>
    </row>
    <row r="1098" spans="1:6" x14ac:dyDescent="0.25">
      <c r="A1098" s="40"/>
      <c r="B1098" s="41"/>
      <c r="C1098" s="42"/>
      <c r="D1098" s="43"/>
      <c r="E1098" s="31"/>
      <c r="F1098" s="44"/>
    </row>
    <row r="1099" spans="1:6" x14ac:dyDescent="0.25">
      <c r="A1099" s="40"/>
      <c r="B1099" s="41"/>
      <c r="C1099" s="42"/>
      <c r="D1099" s="43"/>
      <c r="E1099" s="31"/>
      <c r="F1099" s="44"/>
    </row>
    <row r="1100" spans="1:6" x14ac:dyDescent="0.25">
      <c r="A1100" s="40"/>
      <c r="B1100" s="41"/>
      <c r="C1100" s="42"/>
      <c r="D1100" s="43"/>
      <c r="E1100" s="31"/>
      <c r="F1100" s="44"/>
    </row>
    <row r="1101" spans="1:6" x14ac:dyDescent="0.25">
      <c r="A1101" s="40"/>
      <c r="B1101" s="41"/>
      <c r="C1101" s="42"/>
      <c r="D1101" s="43"/>
      <c r="E1101" s="31"/>
      <c r="F1101" s="44"/>
    </row>
    <row r="1102" spans="1:6" x14ac:dyDescent="0.25">
      <c r="A1102" s="40"/>
      <c r="B1102" s="41"/>
      <c r="C1102" s="42"/>
      <c r="D1102" s="43"/>
      <c r="E1102" s="31"/>
      <c r="F1102" s="44"/>
    </row>
    <row r="1103" spans="1:6" x14ac:dyDescent="0.25">
      <c r="A1103" s="40"/>
      <c r="B1103" s="41"/>
      <c r="C1103" s="42"/>
      <c r="D1103" s="43"/>
      <c r="E1103" s="31"/>
      <c r="F1103" s="44"/>
    </row>
    <row r="1104" spans="1:6" x14ac:dyDescent="0.25">
      <c r="A1104" s="40"/>
      <c r="B1104" s="41"/>
      <c r="C1104" s="42"/>
      <c r="D1104" s="43"/>
      <c r="E1104" s="31"/>
      <c r="F1104" s="44"/>
    </row>
    <row r="1105" spans="1:6" x14ac:dyDescent="0.25">
      <c r="A1105" s="40"/>
      <c r="B1105" s="41"/>
      <c r="C1105" s="42"/>
      <c r="D1105" s="43"/>
      <c r="E1105" s="31"/>
      <c r="F1105" s="44"/>
    </row>
    <row r="1106" spans="1:6" x14ac:dyDescent="0.25">
      <c r="A1106" s="40"/>
      <c r="B1106" s="41"/>
      <c r="C1106" s="42"/>
      <c r="D1106" s="43"/>
      <c r="E1106" s="31"/>
      <c r="F1106" s="44"/>
    </row>
    <row r="1107" spans="1:6" x14ac:dyDescent="0.25">
      <c r="A1107" s="40"/>
      <c r="B1107" s="41"/>
      <c r="C1107" s="42"/>
      <c r="D1107" s="43"/>
      <c r="E1107" s="31"/>
      <c r="F1107" s="44"/>
    </row>
    <row r="1108" spans="1:6" x14ac:dyDescent="0.25">
      <c r="A1108" s="40"/>
      <c r="B1108" s="41"/>
      <c r="C1108" s="42"/>
      <c r="D1108" s="43"/>
      <c r="E1108" s="31"/>
      <c r="F1108" s="44"/>
    </row>
    <row r="1109" spans="1:6" x14ac:dyDescent="0.25">
      <c r="A1109" s="40"/>
      <c r="B1109" s="41"/>
      <c r="C1109" s="42"/>
      <c r="D1109" s="43"/>
      <c r="E1109" s="31"/>
      <c r="F1109" s="44"/>
    </row>
    <row r="1110" spans="1:6" x14ac:dyDescent="0.25">
      <c r="A1110" s="40"/>
      <c r="B1110" s="41"/>
      <c r="C1110" s="42"/>
      <c r="D1110" s="43"/>
      <c r="E1110" s="31"/>
      <c r="F1110" s="44"/>
    </row>
    <row r="1111" spans="1:6" x14ac:dyDescent="0.25">
      <c r="A1111" s="40"/>
      <c r="B1111" s="41"/>
      <c r="C1111" s="42"/>
      <c r="D1111" s="43"/>
      <c r="E1111" s="31"/>
      <c r="F1111" s="44"/>
    </row>
    <row r="1112" spans="1:6" x14ac:dyDescent="0.25">
      <c r="A1112" s="40"/>
      <c r="B1112" s="41"/>
      <c r="C1112" s="42"/>
      <c r="D1112" s="43"/>
      <c r="E1112" s="31"/>
      <c r="F1112" s="44"/>
    </row>
    <row r="1113" spans="1:6" x14ac:dyDescent="0.25">
      <c r="A1113" s="40"/>
      <c r="B1113" s="41"/>
      <c r="C1113" s="42"/>
      <c r="D1113" s="43"/>
      <c r="E1113" s="31"/>
      <c r="F1113" s="44"/>
    </row>
    <row r="1114" spans="1:6" x14ac:dyDescent="0.25">
      <c r="A1114" s="40"/>
      <c r="B1114" s="41"/>
      <c r="C1114" s="42"/>
      <c r="D1114" s="43"/>
      <c r="E1114" s="31"/>
      <c r="F1114" s="44"/>
    </row>
    <row r="1115" spans="1:6" x14ac:dyDescent="0.25">
      <c r="A1115" s="40"/>
      <c r="B1115" s="41"/>
      <c r="C1115" s="42"/>
      <c r="D1115" s="43"/>
      <c r="E1115" s="31"/>
      <c r="F1115" s="44"/>
    </row>
    <row r="1116" spans="1:6" x14ac:dyDescent="0.25">
      <c r="A1116" s="40"/>
      <c r="B1116" s="41"/>
      <c r="C1116" s="42"/>
      <c r="D1116" s="43"/>
      <c r="E1116" s="31"/>
      <c r="F1116" s="44"/>
    </row>
    <row r="1117" spans="1:6" x14ac:dyDescent="0.25">
      <c r="A1117" s="40"/>
      <c r="B1117" s="41"/>
      <c r="C1117" s="42"/>
      <c r="D1117" s="43"/>
      <c r="E1117" s="31"/>
      <c r="F1117" s="44"/>
    </row>
    <row r="1118" spans="1:6" x14ac:dyDescent="0.25">
      <c r="A1118" s="40"/>
      <c r="B1118" s="41"/>
      <c r="C1118" s="42"/>
      <c r="D1118" s="43"/>
      <c r="E1118" s="31"/>
      <c r="F1118" s="44"/>
    </row>
    <row r="1119" spans="1:6" x14ac:dyDescent="0.25">
      <c r="A1119" s="40"/>
      <c r="B1119" s="41"/>
      <c r="C1119" s="42"/>
      <c r="D1119" s="43"/>
      <c r="E1119" s="31"/>
      <c r="F1119" s="44"/>
    </row>
    <row r="1120" spans="1:6" x14ac:dyDescent="0.25">
      <c r="A1120" s="40"/>
      <c r="B1120" s="41"/>
      <c r="C1120" s="42"/>
      <c r="D1120" s="43"/>
      <c r="E1120" s="31"/>
      <c r="F1120" s="44"/>
    </row>
    <row r="1121" spans="1:6" x14ac:dyDescent="0.25">
      <c r="A1121" s="40"/>
      <c r="B1121" s="41"/>
      <c r="C1121" s="42"/>
      <c r="D1121" s="43"/>
      <c r="E1121" s="31"/>
      <c r="F1121" s="44"/>
    </row>
    <row r="1122" spans="1:6" x14ac:dyDescent="0.25">
      <c r="A1122" s="40"/>
      <c r="B1122" s="41"/>
      <c r="C1122" s="42"/>
      <c r="D1122" s="43"/>
      <c r="E1122" s="31"/>
      <c r="F1122" s="44"/>
    </row>
    <row r="1123" spans="1:6" x14ac:dyDescent="0.25">
      <c r="A1123" s="40"/>
      <c r="B1123" s="41"/>
      <c r="C1123" s="42"/>
      <c r="D1123" s="43"/>
      <c r="E1123" s="31"/>
      <c r="F1123" s="44"/>
    </row>
    <row r="1124" spans="1:6" x14ac:dyDescent="0.25">
      <c r="A1124" s="40"/>
      <c r="B1124" s="41"/>
      <c r="C1124" s="42"/>
      <c r="D1124" s="43"/>
      <c r="E1124" s="31"/>
      <c r="F1124" s="44"/>
    </row>
    <row r="1125" spans="1:6" x14ac:dyDescent="0.25">
      <c r="A1125" s="40"/>
      <c r="B1125" s="41"/>
      <c r="C1125" s="42"/>
      <c r="D1125" s="43"/>
      <c r="E1125" s="31"/>
      <c r="F1125" s="44"/>
    </row>
    <row r="1126" spans="1:6" x14ac:dyDescent="0.25">
      <c r="A1126" s="40"/>
      <c r="B1126" s="41"/>
      <c r="C1126" s="42"/>
      <c r="D1126" s="43"/>
      <c r="E1126" s="31"/>
      <c r="F1126" s="44"/>
    </row>
    <row r="1127" spans="1:6" x14ac:dyDescent="0.25">
      <c r="A1127" s="40"/>
      <c r="B1127" s="41"/>
      <c r="C1127" s="42"/>
      <c r="D1127" s="43"/>
      <c r="E1127" s="31"/>
      <c r="F1127" s="44"/>
    </row>
    <row r="1128" spans="1:6" x14ac:dyDescent="0.25">
      <c r="A1128" s="40"/>
      <c r="B1128" s="41"/>
      <c r="C1128" s="42"/>
      <c r="D1128" s="43"/>
      <c r="E1128" s="31"/>
      <c r="F1128" s="44"/>
    </row>
    <row r="1129" spans="1:6" x14ac:dyDescent="0.25">
      <c r="A1129" s="40"/>
      <c r="B1129" s="41"/>
      <c r="C1129" s="42"/>
      <c r="D1129" s="43"/>
      <c r="E1129" s="31"/>
      <c r="F1129" s="44"/>
    </row>
    <row r="1130" spans="1:6" x14ac:dyDescent="0.25">
      <c r="A1130" s="40"/>
      <c r="B1130" s="41"/>
      <c r="C1130" s="42"/>
      <c r="D1130" s="43"/>
      <c r="E1130" s="31"/>
      <c r="F1130" s="44"/>
    </row>
    <row r="1131" spans="1:6" x14ac:dyDescent="0.25">
      <c r="A1131" s="40"/>
      <c r="B1131" s="41"/>
      <c r="C1131" s="42"/>
      <c r="D1131" s="43"/>
      <c r="E1131" s="31"/>
      <c r="F1131" s="44"/>
    </row>
    <row r="1132" spans="1:6" x14ac:dyDescent="0.25">
      <c r="A1132" s="40"/>
      <c r="B1132" s="41"/>
      <c r="C1132" s="42"/>
      <c r="D1132" s="43"/>
      <c r="E1132" s="31"/>
      <c r="F1132" s="44"/>
    </row>
    <row r="1133" spans="1:6" x14ac:dyDescent="0.25">
      <c r="A1133" s="40"/>
      <c r="B1133" s="41"/>
      <c r="C1133" s="42"/>
      <c r="D1133" s="43"/>
      <c r="E1133" s="31"/>
      <c r="F1133" s="44"/>
    </row>
    <row r="1134" spans="1:6" x14ac:dyDescent="0.25">
      <c r="A1134" s="40"/>
      <c r="B1134" s="41"/>
      <c r="C1134" s="42"/>
      <c r="D1134" s="43"/>
      <c r="E1134" s="31"/>
      <c r="F1134" s="44"/>
    </row>
    <row r="1135" spans="1:6" x14ac:dyDescent="0.25">
      <c r="A1135" s="40"/>
      <c r="B1135" s="41"/>
      <c r="C1135" s="42"/>
      <c r="D1135" s="43"/>
      <c r="E1135" s="31"/>
      <c r="F1135" s="44"/>
    </row>
    <row r="1136" spans="1:6" x14ac:dyDescent="0.25">
      <c r="A1136" s="40"/>
      <c r="B1136" s="41"/>
      <c r="C1136" s="42"/>
      <c r="D1136" s="43"/>
      <c r="E1136" s="31"/>
      <c r="F1136" s="44"/>
    </row>
    <row r="1137" spans="1:6" x14ac:dyDescent="0.25">
      <c r="A1137" s="40"/>
      <c r="B1137" s="41"/>
      <c r="C1137" s="42"/>
      <c r="D1137" s="43"/>
      <c r="E1137" s="31"/>
      <c r="F1137" s="44"/>
    </row>
    <row r="1138" spans="1:6" x14ac:dyDescent="0.25">
      <c r="A1138" s="40"/>
      <c r="B1138" s="41"/>
      <c r="C1138" s="42"/>
      <c r="D1138" s="43"/>
      <c r="E1138" s="31"/>
      <c r="F1138" s="44"/>
    </row>
    <row r="1139" spans="1:6" x14ac:dyDescent="0.25">
      <c r="A1139" s="40"/>
      <c r="B1139" s="41"/>
      <c r="C1139" s="42"/>
      <c r="D1139" s="43"/>
      <c r="E1139" s="31"/>
      <c r="F1139" s="44"/>
    </row>
    <row r="1140" spans="1:6" x14ac:dyDescent="0.25">
      <c r="A1140" s="40"/>
      <c r="B1140" s="41"/>
      <c r="C1140" s="42"/>
      <c r="D1140" s="43"/>
      <c r="E1140" s="31"/>
      <c r="F1140" s="44"/>
    </row>
    <row r="1141" spans="1:6" x14ac:dyDescent="0.25">
      <c r="A1141" s="40"/>
      <c r="B1141" s="41"/>
      <c r="C1141" s="42"/>
      <c r="D1141" s="43"/>
      <c r="E1141" s="31"/>
      <c r="F1141" s="44"/>
    </row>
    <row r="1142" spans="1:6" x14ac:dyDescent="0.25">
      <c r="A1142" s="40"/>
      <c r="B1142" s="41"/>
      <c r="C1142" s="42"/>
      <c r="D1142" s="43"/>
      <c r="E1142" s="31"/>
      <c r="F1142" s="44"/>
    </row>
    <row r="1143" spans="1:6" x14ac:dyDescent="0.25">
      <c r="A1143" s="40"/>
      <c r="B1143" s="41"/>
      <c r="C1143" s="42"/>
      <c r="D1143" s="43"/>
      <c r="E1143" s="31"/>
      <c r="F1143" s="44"/>
    </row>
    <row r="1144" spans="1:6" x14ac:dyDescent="0.25">
      <c r="A1144" s="40"/>
      <c r="B1144" s="41"/>
      <c r="C1144" s="42"/>
      <c r="D1144" s="43"/>
      <c r="E1144" s="31"/>
      <c r="F1144" s="44"/>
    </row>
    <row r="1145" spans="1:6" x14ac:dyDescent="0.25">
      <c r="A1145" s="40"/>
      <c r="B1145" s="41"/>
      <c r="C1145" s="42"/>
      <c r="D1145" s="43"/>
      <c r="E1145" s="31"/>
      <c r="F1145" s="44"/>
    </row>
    <row r="1146" spans="1:6" x14ac:dyDescent="0.25">
      <c r="A1146" s="40"/>
      <c r="B1146" s="41"/>
      <c r="C1146" s="42"/>
      <c r="D1146" s="43"/>
      <c r="E1146" s="31"/>
      <c r="F1146" s="44"/>
    </row>
    <row r="1147" spans="1:6" x14ac:dyDescent="0.25">
      <c r="A1147" s="40"/>
      <c r="B1147" s="41"/>
      <c r="C1147" s="42"/>
      <c r="D1147" s="43"/>
      <c r="E1147" s="31"/>
      <c r="F1147" s="44"/>
    </row>
    <row r="1148" spans="1:6" x14ac:dyDescent="0.25">
      <c r="A1148" s="40"/>
      <c r="B1148" s="41"/>
      <c r="C1148" s="42"/>
      <c r="D1148" s="43"/>
      <c r="E1148" s="31"/>
      <c r="F1148" s="44"/>
    </row>
    <row r="1149" spans="1:6" x14ac:dyDescent="0.25">
      <c r="A1149" s="40"/>
      <c r="B1149" s="41"/>
      <c r="C1149" s="42"/>
      <c r="D1149" s="43"/>
      <c r="E1149" s="31"/>
      <c r="F1149" s="44"/>
    </row>
    <row r="1150" spans="1:6" x14ac:dyDescent="0.25">
      <c r="A1150" s="40"/>
      <c r="B1150" s="41"/>
      <c r="C1150" s="42"/>
      <c r="D1150" s="43"/>
      <c r="E1150" s="31"/>
      <c r="F1150" s="44"/>
    </row>
    <row r="1151" spans="1:6" x14ac:dyDescent="0.25">
      <c r="A1151" s="40"/>
      <c r="B1151" s="41"/>
      <c r="C1151" s="42"/>
      <c r="D1151" s="43"/>
      <c r="E1151" s="31"/>
      <c r="F1151" s="44"/>
    </row>
    <row r="1152" spans="1:6" x14ac:dyDescent="0.25">
      <c r="A1152" s="40"/>
      <c r="B1152" s="41"/>
      <c r="C1152" s="42"/>
      <c r="D1152" s="43"/>
      <c r="E1152" s="31"/>
      <c r="F1152" s="44"/>
    </row>
    <row r="1153" spans="1:6" x14ac:dyDescent="0.25">
      <c r="A1153" s="40"/>
      <c r="B1153" s="41"/>
      <c r="C1153" s="42"/>
      <c r="D1153" s="43"/>
      <c r="E1153" s="31"/>
      <c r="F1153" s="44"/>
    </row>
    <row r="1154" spans="1:6" x14ac:dyDescent="0.25">
      <c r="A1154" s="40"/>
      <c r="B1154" s="41"/>
      <c r="C1154" s="42"/>
      <c r="D1154" s="43"/>
      <c r="E1154" s="31"/>
      <c r="F1154" s="44"/>
    </row>
    <row r="1155" spans="1:6" x14ac:dyDescent="0.25">
      <c r="A1155" s="40"/>
      <c r="B1155" s="41"/>
      <c r="C1155" s="42"/>
      <c r="D1155" s="43"/>
      <c r="E1155" s="31"/>
      <c r="F1155" s="44"/>
    </row>
    <row r="1156" spans="1:6" x14ac:dyDescent="0.25">
      <c r="A1156" s="40"/>
      <c r="B1156" s="41"/>
      <c r="C1156" s="42"/>
      <c r="D1156" s="43"/>
      <c r="E1156" s="31"/>
      <c r="F1156" s="44"/>
    </row>
    <row r="1157" spans="1:6" x14ac:dyDescent="0.25">
      <c r="A1157" s="40"/>
      <c r="B1157" s="41"/>
      <c r="C1157" s="42"/>
      <c r="D1157" s="43"/>
      <c r="E1157" s="31"/>
      <c r="F1157" s="44"/>
    </row>
    <row r="1158" spans="1:6" x14ac:dyDescent="0.25">
      <c r="A1158" s="40"/>
      <c r="B1158" s="41"/>
      <c r="C1158" s="42"/>
      <c r="D1158" s="43"/>
      <c r="E1158" s="31"/>
      <c r="F1158" s="44"/>
    </row>
    <row r="1159" spans="1:6" x14ac:dyDescent="0.25">
      <c r="A1159" s="40"/>
      <c r="B1159" s="41"/>
      <c r="C1159" s="42"/>
      <c r="D1159" s="43"/>
      <c r="E1159" s="31"/>
      <c r="F1159" s="44"/>
    </row>
    <row r="1160" spans="1:6" x14ac:dyDescent="0.25">
      <c r="A1160" s="40"/>
      <c r="B1160" s="41"/>
      <c r="C1160" s="42"/>
      <c r="D1160" s="43"/>
      <c r="E1160" s="31"/>
      <c r="F1160" s="44"/>
    </row>
    <row r="1161" spans="1:6" x14ac:dyDescent="0.25">
      <c r="A1161" s="40"/>
      <c r="B1161" s="41"/>
      <c r="C1161" s="42"/>
      <c r="D1161" s="43"/>
      <c r="E1161" s="31"/>
      <c r="F1161" s="44"/>
    </row>
    <row r="1162" spans="1:6" x14ac:dyDescent="0.25">
      <c r="A1162" s="40"/>
      <c r="B1162" s="41"/>
      <c r="C1162" s="42"/>
      <c r="D1162" s="43"/>
      <c r="E1162" s="31"/>
      <c r="F1162" s="44"/>
    </row>
    <row r="1163" spans="1:6" x14ac:dyDescent="0.25">
      <c r="A1163" s="40"/>
      <c r="B1163" s="41"/>
      <c r="C1163" s="42"/>
      <c r="D1163" s="43"/>
      <c r="E1163" s="31"/>
      <c r="F1163" s="44"/>
    </row>
    <row r="1164" spans="1:6" x14ac:dyDescent="0.25">
      <c r="A1164" s="40"/>
      <c r="B1164" s="41"/>
      <c r="C1164" s="42"/>
      <c r="D1164" s="43"/>
      <c r="E1164" s="31"/>
      <c r="F1164" s="44"/>
    </row>
    <row r="1165" spans="1:6" x14ac:dyDescent="0.25">
      <c r="A1165" s="40"/>
      <c r="B1165" s="41"/>
      <c r="C1165" s="42"/>
      <c r="D1165" s="43"/>
      <c r="E1165" s="31"/>
      <c r="F1165" s="44"/>
    </row>
    <row r="1166" spans="1:6" x14ac:dyDescent="0.25">
      <c r="A1166" s="40"/>
      <c r="B1166" s="41"/>
      <c r="C1166" s="42"/>
      <c r="D1166" s="43"/>
      <c r="E1166" s="31"/>
      <c r="F1166" s="44"/>
    </row>
    <row r="1167" spans="1:6" x14ac:dyDescent="0.25">
      <c r="A1167" s="40"/>
      <c r="B1167" s="41"/>
      <c r="C1167" s="42"/>
      <c r="D1167" s="43"/>
      <c r="E1167" s="31"/>
      <c r="F1167" s="44"/>
    </row>
    <row r="1168" spans="1:6" x14ac:dyDescent="0.25">
      <c r="A1168" s="40"/>
      <c r="B1168" s="41"/>
      <c r="C1168" s="42"/>
      <c r="D1168" s="43"/>
      <c r="E1168" s="31"/>
      <c r="F1168" s="44"/>
    </row>
    <row r="1169" spans="1:6" x14ac:dyDescent="0.25">
      <c r="A1169" s="40"/>
      <c r="B1169" s="41"/>
      <c r="C1169" s="42"/>
      <c r="D1169" s="43"/>
      <c r="E1169" s="31"/>
      <c r="F1169" s="44"/>
    </row>
    <row r="1170" spans="1:6" x14ac:dyDescent="0.25">
      <c r="A1170" s="40"/>
      <c r="B1170" s="41"/>
      <c r="C1170" s="42"/>
      <c r="D1170" s="43"/>
      <c r="E1170" s="31"/>
      <c r="F1170" s="44"/>
    </row>
    <row r="1171" spans="1:6" x14ac:dyDescent="0.25">
      <c r="A1171" s="40"/>
      <c r="B1171" s="41"/>
      <c r="C1171" s="42"/>
      <c r="D1171" s="43"/>
      <c r="E1171" s="31"/>
      <c r="F1171" s="44"/>
    </row>
    <row r="1172" spans="1:6" x14ac:dyDescent="0.25">
      <c r="A1172" s="40"/>
      <c r="B1172" s="41"/>
      <c r="C1172" s="42"/>
      <c r="D1172" s="43"/>
      <c r="E1172" s="31"/>
      <c r="F1172" s="44"/>
    </row>
    <row r="1173" spans="1:6" x14ac:dyDescent="0.25">
      <c r="A1173" s="40"/>
      <c r="B1173" s="41"/>
      <c r="C1173" s="42"/>
      <c r="D1173" s="43"/>
      <c r="E1173" s="31"/>
      <c r="F1173" s="44"/>
    </row>
    <row r="1174" spans="1:6" x14ac:dyDescent="0.25">
      <c r="A1174" s="40"/>
      <c r="B1174" s="41"/>
      <c r="C1174" s="42"/>
      <c r="D1174" s="43"/>
      <c r="E1174" s="31"/>
      <c r="F1174" s="44"/>
    </row>
    <row r="1175" spans="1:6" x14ac:dyDescent="0.25">
      <c r="A1175" s="40"/>
      <c r="B1175" s="41"/>
      <c r="C1175" s="42"/>
      <c r="D1175" s="43"/>
      <c r="E1175" s="31"/>
      <c r="F1175" s="44"/>
    </row>
    <row r="1176" spans="1:6" x14ac:dyDescent="0.25">
      <c r="A1176" s="40"/>
      <c r="B1176" s="41"/>
      <c r="C1176" s="42"/>
      <c r="D1176" s="43"/>
      <c r="E1176" s="31"/>
      <c r="F1176" s="44"/>
    </row>
    <row r="1177" spans="1:6" x14ac:dyDescent="0.25">
      <c r="A1177" s="40"/>
      <c r="B1177" s="41"/>
      <c r="C1177" s="42"/>
      <c r="D1177" s="43"/>
      <c r="E1177" s="31"/>
      <c r="F1177" s="44"/>
    </row>
    <row r="1178" spans="1:6" x14ac:dyDescent="0.25">
      <c r="A1178" s="40"/>
      <c r="B1178" s="41"/>
      <c r="C1178" s="42"/>
      <c r="D1178" s="43"/>
      <c r="E1178" s="31"/>
      <c r="F1178" s="44"/>
    </row>
  </sheetData>
  <sheetProtection sheet="1" selectLockedCells="1"/>
  <mergeCells count="1">
    <mergeCell ref="A1:G1"/>
  </mergeCells>
  <conditionalFormatting sqref="B2:B33">
    <cfRule type="cellIs" dxfId="3" priority="4" operator="equal">
      <formula>$H$2</formula>
    </cfRule>
  </conditionalFormatting>
  <conditionalFormatting sqref="B106:AU106 A106:A125 A129:A147">
    <cfRule type="expression" dxfId="2" priority="1" stopIfTrue="1">
      <formula>A106=SMALL($B106:$C106,1)</formula>
    </cfRule>
    <cfRule type="expression" dxfId="1" priority="2" stopIfTrue="1">
      <formula>A106=SMALL($B106:$C106,2)</formula>
    </cfRule>
    <cfRule type="expression" dxfId="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F6A8B-EE4A-457E-95CF-CB8F0A21857F}">
  <dimension ref="A1:AU1178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45" t="s">
        <v>2</v>
      </c>
      <c r="B1" s="46"/>
      <c r="C1" s="46"/>
      <c r="D1" s="46"/>
      <c r="E1" s="46"/>
      <c r="F1" s="46"/>
      <c r="G1" s="47"/>
      <c r="H1" s="6" t="s">
        <v>1</v>
      </c>
      <c r="I1" s="7" t="str">
        <f>J52</f>
        <v>Maurílio Carmo</v>
      </c>
      <c r="J1" s="7" t="e">
        <f>K52</f>
        <v>#N/A</v>
      </c>
      <c r="K1" s="7" t="e">
        <f>L52</f>
        <v>#N/A</v>
      </c>
    </row>
    <row r="2" spans="1:13" x14ac:dyDescent="0.25">
      <c r="A2" s="9"/>
      <c r="B2" s="10" t="s">
        <v>11</v>
      </c>
      <c r="C2" s="11"/>
      <c r="D2" s="11"/>
      <c r="E2" s="11"/>
      <c r="F2" s="11"/>
      <c r="G2" s="11"/>
      <c r="H2" s="6" t="s">
        <v>3</v>
      </c>
      <c r="I2" s="12">
        <f>AVERAGE(J53:J97)</f>
        <v>1.151955191798889E-4</v>
      </c>
      <c r="J2" s="12" t="e">
        <f>AVERAGE(K53:K97)</f>
        <v>#N/A</v>
      </c>
      <c r="K2" s="12" t="e">
        <f>AVERAGE(L53:L97)</f>
        <v>#N/A</v>
      </c>
    </row>
    <row r="3" spans="1:13" x14ac:dyDescent="0.25">
      <c r="A3" s="9">
        <v>1</v>
      </c>
      <c r="B3" s="13" t="s">
        <v>13</v>
      </c>
      <c r="C3" s="11"/>
      <c r="D3" s="11"/>
      <c r="E3" s="11"/>
      <c r="F3" s="11"/>
      <c r="G3" s="11"/>
      <c r="H3" s="6" t="s">
        <v>4</v>
      </c>
      <c r="I3" s="12">
        <f>LARGE(J53:J97,2)</f>
        <v>2.1415509259259391E-4</v>
      </c>
      <c r="J3" s="12" t="e">
        <f>LARGE(K53:K97,2)</f>
        <v>#N/A</v>
      </c>
      <c r="K3" s="12" t="e">
        <f>LARGE(L53:L97,2)</f>
        <v>#N/A</v>
      </c>
      <c r="L3" s="12" t="e">
        <f>LARGE(I3:K3,1)</f>
        <v>#N/A</v>
      </c>
      <c r="M3" s="14" t="e">
        <f>L3</f>
        <v>#N/A</v>
      </c>
    </row>
    <row r="4" spans="1:13" x14ac:dyDescent="0.25">
      <c r="A4" s="9"/>
      <c r="B4" s="13" t="s">
        <v>9</v>
      </c>
      <c r="C4" s="11"/>
      <c r="D4" s="11"/>
      <c r="E4" s="11"/>
      <c r="F4" s="11"/>
      <c r="G4" s="11"/>
      <c r="H4" s="6" t="s">
        <v>5</v>
      </c>
      <c r="I4" s="12">
        <f>SMALL(J53:J97,1)</f>
        <v>2.7037037037028438E-5</v>
      </c>
      <c r="J4" s="12" t="e">
        <f>SMALL(K53:K97,1)</f>
        <v>#N/A</v>
      </c>
      <c r="K4" s="12" t="e">
        <f>SMALL(L53:L97,1)</f>
        <v>#N/A</v>
      </c>
      <c r="L4" s="12" t="e">
        <f>SMALL(I4:K4,1)</f>
        <v>#N/A</v>
      </c>
      <c r="M4" s="14" t="e">
        <f>L4</f>
        <v>#N/A</v>
      </c>
    </row>
    <row r="5" spans="1:13" x14ac:dyDescent="0.25">
      <c r="A5" s="9"/>
      <c r="B5" s="13" t="s">
        <v>18</v>
      </c>
      <c r="C5" s="11"/>
      <c r="D5" s="11"/>
      <c r="E5" s="11"/>
      <c r="F5" s="11"/>
      <c r="G5" s="11"/>
      <c r="H5" s="15" t="s">
        <v>6</v>
      </c>
      <c r="I5" s="12">
        <f>_xlfn.STDEV.S(J53:J97)</f>
        <v>5.6077150476576456E-5</v>
      </c>
      <c r="J5" s="12" t="e">
        <f>_xlfn.STDEV.S(K53:K97)</f>
        <v>#N/A</v>
      </c>
      <c r="K5" s="12" t="e">
        <f>_xlfn.STDEV.S(L53:L97)</f>
        <v>#N/A</v>
      </c>
    </row>
    <row r="6" spans="1:13" x14ac:dyDescent="0.25">
      <c r="A6" s="9"/>
      <c r="B6" s="13" t="s">
        <v>15</v>
      </c>
      <c r="C6" s="11"/>
      <c r="D6" s="11"/>
      <c r="E6" s="11"/>
      <c r="F6" s="11"/>
      <c r="G6" s="11"/>
      <c r="H6" s="6" t="s">
        <v>7</v>
      </c>
      <c r="I6" s="12">
        <f>SUM(J53:J97,1)</f>
        <v>1.0032254745370368</v>
      </c>
      <c r="J6" s="12" t="e">
        <f>SUM(K53:K97,1)</f>
        <v>#N/A</v>
      </c>
      <c r="K6" s="12" t="e">
        <f>SUM(L53:L97,1)</f>
        <v>#N/A</v>
      </c>
    </row>
    <row r="7" spans="1:13" x14ac:dyDescent="0.25">
      <c r="A7" s="9"/>
      <c r="B7" s="13" t="s">
        <v>19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20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16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/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/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/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 t="e">
        <f>SMALL(I4:K4,1)-L13</f>
        <v>#N/A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 t="e">
        <f>LARGE(I3:K3,1)+L13</f>
        <v>#N/A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2'!$B$106:$AT$106,0)</f>
        <v>2</v>
      </c>
      <c r="K50" s="18" t="e">
        <f>MATCH(K52,'ETAPA 2'!$B$106:$AT$106,0)</f>
        <v>#N/A</v>
      </c>
      <c r="L50" s="18" t="e">
        <f>MATCH(L52,'ETAPA 2'!$B$106:$AT$106,0)</f>
        <v>#N/A</v>
      </c>
    </row>
    <row r="51" spans="1:12" x14ac:dyDescent="0.25">
      <c r="A51"/>
      <c r="B51"/>
      <c r="C51"/>
      <c r="D51"/>
      <c r="E51"/>
      <c r="F51"/>
      <c r="I51" s="11"/>
      <c r="J51" s="24">
        <f>COUNTA('ETAPA 2'!$B$107:$B$147)</f>
        <v>28</v>
      </c>
      <c r="K51" s="24">
        <f>COUNTA('ETAPA 2'!$B$107:$B$147)</f>
        <v>28</v>
      </c>
      <c r="L51" s="24">
        <f>COUNTA('ETAPA 2'!$B$107:$B$147)</f>
        <v>28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Maurílio Carmo</v>
      </c>
      <c r="K52" s="25" t="e">
        <f>VLOOKUP(2,$A$2:$B$47,2,FALSE)</f>
        <v>#N/A</v>
      </c>
      <c r="L52" s="25" t="e">
        <f>VLOOKUP(3,$A$2:$B$47,2,FALSE)</f>
        <v>#N/A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2'!$B$106:$AT$171,$I53+1,J$50)=0,"",INDEX('ETAPA 2'!$B$106:$AT$171,$I53+1,J$50))</f>
        <v>2.7037037037028438E-5</v>
      </c>
      <c r="K53" s="27" t="e" cm="1">
        <f t="array" ref="K53">IF(INDEX('ETAPA 2'!$B$106:$AT$171,$I53+1,K$50)=0,"",INDEX('ETAPA 2'!$B$106:$AT$171,$I53+1,K$50))</f>
        <v>#N/A</v>
      </c>
      <c r="L53" s="27" t="e" cm="1">
        <f t="array" ref="L53">IF(INDEX('ETAPA 2'!$B$106:$AT$171,$I53+1,L$50)=0,"",INDEX('ETAPA 2'!$B$106:$AT$171,$I53+1,L$50))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2'!$B$106:$AT$171,$I54+1,J$50)=0,"",INDEX('ETAPA 2'!$B$106:$AT$171,$I54+1,J$50))</f>
        <v>3.1967592592585612E-5</v>
      </c>
      <c r="K54" s="27" t="e" cm="1">
        <f t="array" ref="K54">IF(INDEX('ETAPA 2'!$B$106:$AT$171,$I54+1,K$50)=0,"",INDEX('ETAPA 2'!$B$106:$AT$171,$I54+1,K$50))</f>
        <v>#N/A</v>
      </c>
      <c r="L54" s="27" t="e" cm="1">
        <f t="array" ref="L54">IF(INDEX('ETAPA 2'!$B$106:$AT$171,$I54+1,L$50)=0,"",INDEX('ETAPA 2'!$B$106:$AT$171,$I54+1,L$50))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2'!$B$106:$AT$171,$I55+1,J$50)=0,"",INDEX('ETAPA 2'!$B$106:$AT$171,$I55+1,J$50))</f>
        <v>4.7650462962955942E-5</v>
      </c>
      <c r="K55" s="27" t="e" cm="1">
        <f t="array" ref="K55">IF(INDEX('ETAPA 2'!$B$106:$AT$171,$I55+1,K$50)=0,"",INDEX('ETAPA 2'!$B$106:$AT$171,$I55+1,K$50))</f>
        <v>#N/A</v>
      </c>
      <c r="L55" s="27" t="e" cm="1">
        <f t="array" ref="L55">IF(INDEX('ETAPA 2'!$B$106:$AT$171,$I55+1,L$50)=0,"",INDEX('ETAPA 2'!$B$106:$AT$171,$I55+1,L$50))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2'!$B$106:$AT$171,$I56+1,J$50)=0,"",INDEX('ETAPA 2'!$B$106:$AT$171,$I56+1,J$50))</f>
        <v>4.6979166666659584E-5</v>
      </c>
      <c r="K56" s="27" t="e" cm="1">
        <f t="array" ref="K56">IF(INDEX('ETAPA 2'!$B$106:$AT$171,$I56+1,K$50)=0,"",INDEX('ETAPA 2'!$B$106:$AT$171,$I56+1,K$50))</f>
        <v>#N/A</v>
      </c>
      <c r="L56" s="27" t="e" cm="1">
        <f t="array" ref="L56">IF(INDEX('ETAPA 2'!$B$106:$AT$171,$I56+1,L$50)=0,"",INDEX('ETAPA 2'!$B$106:$AT$171,$I56+1,L$50))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2'!$B$106:$AT$171,$I57+1,J$50)=0,"",INDEX('ETAPA 2'!$B$106:$AT$171,$I57+1,J$50))</f>
        <v>5.3171296296289014E-5</v>
      </c>
      <c r="K57" s="27" t="e" cm="1">
        <f t="array" ref="K57">IF(INDEX('ETAPA 2'!$B$106:$AT$171,$I57+1,K$50)=0,"",INDEX('ETAPA 2'!$B$106:$AT$171,$I57+1,K$50))</f>
        <v>#N/A</v>
      </c>
      <c r="L57" s="27" t="e" cm="1">
        <f t="array" ref="L57">IF(INDEX('ETAPA 2'!$B$106:$AT$171,$I57+1,L$50)=0,"",INDEX('ETAPA 2'!$B$106:$AT$171,$I57+1,L$50))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2'!$B$106:$AT$171,$I58+1,J$50)=0,"",INDEX('ETAPA 2'!$B$106:$AT$171,$I58+1,J$50))</f>
        <v>7.4895833333326126E-5</v>
      </c>
      <c r="K58" s="27" t="e" cm="1">
        <f t="array" ref="K58">IF(INDEX('ETAPA 2'!$B$106:$AT$171,$I58+1,K$50)=0,"",INDEX('ETAPA 2'!$B$106:$AT$171,$I58+1,K$50))</f>
        <v>#N/A</v>
      </c>
      <c r="L58" s="27" t="e" cm="1">
        <f t="array" ref="L58">IF(INDEX('ETAPA 2'!$B$106:$AT$171,$I58+1,L$50)=0,"",INDEX('ETAPA 2'!$B$106:$AT$171,$I58+1,L$50))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2'!$B$106:$AT$171,$I59+1,J$50)=0,"",INDEX('ETAPA 2'!$B$106:$AT$171,$I59+1,J$50))</f>
        <v>7.9039351851844901E-5</v>
      </c>
      <c r="K59" s="27" t="e" cm="1">
        <f t="array" ref="K59">IF(INDEX('ETAPA 2'!$B$106:$AT$171,$I59+1,K$50)=0,"",INDEX('ETAPA 2'!$B$106:$AT$171,$I59+1,K$50))</f>
        <v>#N/A</v>
      </c>
      <c r="L59" s="27" t="e" cm="1">
        <f t="array" ref="L59">IF(INDEX('ETAPA 2'!$B$106:$AT$171,$I59+1,L$50)=0,"",INDEX('ETAPA 2'!$B$106:$AT$171,$I59+1,L$50))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2'!$B$106:$AT$171,$I60+1,J$50)=0,"",INDEX('ETAPA 2'!$B$106:$AT$171,$I60+1,J$50))</f>
        <v>7.4722222222214744E-5</v>
      </c>
      <c r="K60" s="27" t="e" cm="1">
        <f t="array" ref="K60">IF(INDEX('ETAPA 2'!$B$106:$AT$171,$I60+1,K$50)=0,"",INDEX('ETAPA 2'!$B$106:$AT$171,$I60+1,K$50))</f>
        <v>#N/A</v>
      </c>
      <c r="L60" s="27" t="e" cm="1">
        <f t="array" ref="L60">IF(INDEX('ETAPA 2'!$B$106:$AT$171,$I60+1,L$50)=0,"",INDEX('ETAPA 2'!$B$106:$AT$171,$I60+1,L$50))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2'!$B$106:$AT$171,$I61+1,J$50)=0,"",INDEX('ETAPA 2'!$B$106:$AT$171,$I61+1,J$50))</f>
        <v>7.6990740740733379E-5</v>
      </c>
      <c r="K61" s="27" t="e" cm="1">
        <f t="array" ref="K61">IF(INDEX('ETAPA 2'!$B$106:$AT$171,$I61+1,K$50)=0,"",INDEX('ETAPA 2'!$B$106:$AT$171,$I61+1,K$50))</f>
        <v>#N/A</v>
      </c>
      <c r="L61" s="27" t="e" cm="1">
        <f t="array" ref="L61">IF(INDEX('ETAPA 2'!$B$106:$AT$171,$I61+1,L$50)=0,"",INDEX('ETAPA 2'!$B$106:$AT$171,$I61+1,L$50))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2'!$B$106:$AT$171,$I62+1,J$50)=0,"",INDEX('ETAPA 2'!$B$106:$AT$171,$I62+1,J$50))</f>
        <v>8.0775462962954375E-5</v>
      </c>
      <c r="K62" s="27" t="e" cm="1">
        <f t="array" ref="K62">IF(INDEX('ETAPA 2'!$B$106:$AT$171,$I62+1,K$50)=0,"",INDEX('ETAPA 2'!$B$106:$AT$171,$I62+1,K$50))</f>
        <v>#N/A</v>
      </c>
      <c r="L62" s="27" t="e" cm="1">
        <f t="array" ref="L62">IF(INDEX('ETAPA 2'!$B$106:$AT$171,$I62+1,L$50)=0,"",INDEX('ETAPA 2'!$B$106:$AT$171,$I62+1,L$50))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2'!$B$106:$AT$171,$I63+1,J$50)=0,"",INDEX('ETAPA 2'!$B$106:$AT$171,$I63+1,J$50))</f>
        <v>8.02083333333245E-5</v>
      </c>
      <c r="K63" s="27" t="e" cm="1">
        <f t="array" ref="K63">IF(INDEX('ETAPA 2'!$B$106:$AT$171,$I63+1,K$50)=0,"",INDEX('ETAPA 2'!$B$106:$AT$171,$I63+1,K$50))</f>
        <v>#N/A</v>
      </c>
      <c r="L63" s="27" t="e" cm="1">
        <f t="array" ref="L63">IF(INDEX('ETAPA 2'!$B$106:$AT$171,$I63+1,L$50)=0,"",INDEX('ETAPA 2'!$B$106:$AT$171,$I63+1,L$50))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2'!$B$106:$AT$171,$I64+1,J$50)=0,"",INDEX('ETAPA 2'!$B$106:$AT$171,$I64+1,J$50))</f>
        <v>8.5266203703695045E-5</v>
      </c>
      <c r="K64" s="27" t="e" cm="1">
        <f t="array" ref="K64">IF(INDEX('ETAPA 2'!$B$106:$AT$171,$I64+1,K$50)=0,"",INDEX('ETAPA 2'!$B$106:$AT$171,$I64+1,K$50))</f>
        <v>#N/A</v>
      </c>
      <c r="L64" s="27" t="e" cm="1">
        <f t="array" ref="L64">IF(INDEX('ETAPA 2'!$B$106:$AT$171,$I64+1,L$50)=0,"",INDEX('ETAPA 2'!$B$106:$AT$171,$I64+1,L$50))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2'!$B$106:$AT$171,$I65+1,J$50)=0,"",INDEX('ETAPA 2'!$B$106:$AT$171,$I65+1,J$50))</f>
        <v>9.3391203703696232E-5</v>
      </c>
      <c r="K65" s="27" t="e" cm="1">
        <f t="array" ref="K65">IF(INDEX('ETAPA 2'!$B$106:$AT$171,$I65+1,K$50)=0,"",INDEX('ETAPA 2'!$B$106:$AT$171,$I65+1,K$50))</f>
        <v>#N/A</v>
      </c>
      <c r="L65" s="27" t="e" cm="1">
        <f t="array" ref="L65">IF(INDEX('ETAPA 2'!$B$106:$AT$171,$I65+1,L$50)=0,"",INDEX('ETAPA 2'!$B$106:$AT$171,$I65+1,L$50))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2'!$B$106:$AT$171,$I66+1,J$50)=0,"",INDEX('ETAPA 2'!$B$106:$AT$171,$I66+1,J$50))</f>
        <v>1.0575231481480853E-4</v>
      </c>
      <c r="K66" s="27" t="e" cm="1">
        <f t="array" ref="K66">IF(INDEX('ETAPA 2'!$B$106:$AT$171,$I66+1,K$50)=0,"",INDEX('ETAPA 2'!$B$106:$AT$171,$I66+1,K$50))</f>
        <v>#N/A</v>
      </c>
      <c r="L66" s="27" t="e" cm="1">
        <f t="array" ref="L66">IF(INDEX('ETAPA 2'!$B$106:$AT$171,$I66+1,L$50)=0,"",INDEX('ETAPA 2'!$B$106:$AT$171,$I66+1,L$50))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2'!$B$106:$AT$171,$I67+1,J$50)=0,"",INDEX('ETAPA 2'!$B$106:$AT$171,$I67+1,J$50))</f>
        <v>1.0981481481480912E-4</v>
      </c>
      <c r="K67" s="27" t="e" cm="1">
        <f t="array" ref="K67">IF(INDEX('ETAPA 2'!$B$106:$AT$171,$I67+1,K$50)=0,"",INDEX('ETAPA 2'!$B$106:$AT$171,$I67+1,K$50))</f>
        <v>#N/A</v>
      </c>
      <c r="L67" s="27" t="e" cm="1">
        <f t="array" ref="L67">IF(INDEX('ETAPA 2'!$B$106:$AT$171,$I67+1,L$50)=0,"",INDEX('ETAPA 2'!$B$106:$AT$171,$I67+1,L$50))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2'!$B$106:$AT$171,$I68+1,J$50)=0,"",INDEX('ETAPA 2'!$B$106:$AT$171,$I68+1,J$50))</f>
        <v>1.1859953703703165E-4</v>
      </c>
      <c r="K68" s="27" t="e" cm="1">
        <f t="array" ref="K68">IF(INDEX('ETAPA 2'!$B$106:$AT$171,$I68+1,K$50)=0,"",INDEX('ETAPA 2'!$B$106:$AT$171,$I68+1,K$50))</f>
        <v>#N/A</v>
      </c>
      <c r="L68" s="27" t="e" cm="1">
        <f t="array" ref="L68">IF(INDEX('ETAPA 2'!$B$106:$AT$171,$I68+1,L$50)=0,"",INDEX('ETAPA 2'!$B$106:$AT$171,$I68+1,L$50))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2'!$B$106:$AT$171,$I69+1,J$50)=0,"",INDEX('ETAPA 2'!$B$106:$AT$171,$I69+1,J$50))</f>
        <v>1.2233796296295778E-4</v>
      </c>
      <c r="K69" s="27" t="e" cm="1">
        <f t="array" ref="K69">IF(INDEX('ETAPA 2'!$B$106:$AT$171,$I69+1,K$50)=0,"",INDEX('ETAPA 2'!$B$106:$AT$171,$I69+1,K$50))</f>
        <v>#N/A</v>
      </c>
      <c r="L69" s="27" t="e" cm="1">
        <f t="array" ref="L69">IF(INDEX('ETAPA 2'!$B$106:$AT$171,$I69+1,L$50)=0,"",INDEX('ETAPA 2'!$B$106:$AT$171,$I69+1,L$50))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2'!$B$106:$AT$171,$I70+1,J$50)=0,"",INDEX('ETAPA 2'!$B$106:$AT$171,$I70+1,J$50))</f>
        <v>1.3134259259258742E-4</v>
      </c>
      <c r="K70" s="27" t="e" cm="1">
        <f t="array" ref="K70">IF(INDEX('ETAPA 2'!$B$106:$AT$171,$I70+1,K$50)=0,"",INDEX('ETAPA 2'!$B$106:$AT$171,$I70+1,K$50))</f>
        <v>#N/A</v>
      </c>
      <c r="L70" s="27" t="e" cm="1">
        <f t="array" ref="L70">IF(INDEX('ETAPA 2'!$B$106:$AT$171,$I70+1,L$50)=0,"",INDEX('ETAPA 2'!$B$106:$AT$171,$I70+1,L$50))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2'!$B$106:$AT$171,$I71+1,J$50)=0,"",INDEX('ETAPA 2'!$B$106:$AT$171,$I71+1,J$50))</f>
        <v>1.3831018518517882E-4</v>
      </c>
      <c r="K71" s="27" t="e" cm="1">
        <f t="array" ref="K71">IF(INDEX('ETAPA 2'!$B$106:$AT$171,$I71+1,K$50)=0,"",INDEX('ETAPA 2'!$B$106:$AT$171,$I71+1,K$50))</f>
        <v>#N/A</v>
      </c>
      <c r="L71" s="27" t="e" cm="1">
        <f t="array" ref="L71">IF(INDEX('ETAPA 2'!$B$106:$AT$171,$I71+1,L$50)=0,"",INDEX('ETAPA 2'!$B$106:$AT$171,$I71+1,L$50))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2'!$B$106:$AT$171,$I72+1,J$50)=0,"",INDEX('ETAPA 2'!$B$106:$AT$171,$I72+1,J$50))</f>
        <v>1.5018518518517855E-4</v>
      </c>
      <c r="K72" s="27" t="e" cm="1">
        <f t="array" ref="K72">IF(INDEX('ETAPA 2'!$B$106:$AT$171,$I72+1,K$50)=0,"",INDEX('ETAPA 2'!$B$106:$AT$171,$I72+1,K$50))</f>
        <v>#N/A</v>
      </c>
      <c r="L72" s="27" t="e" cm="1">
        <f t="array" ref="L72">IF(INDEX('ETAPA 2'!$B$106:$AT$171,$I72+1,L$50)=0,"",INDEX('ETAPA 2'!$B$106:$AT$171,$I72+1,L$50))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2'!$B$106:$AT$171,$I73+1,J$50)=0,"",INDEX('ETAPA 2'!$B$106:$AT$171,$I73+1,J$50))</f>
        <v>1.5329861111110579E-4</v>
      </c>
      <c r="K73" s="27" t="e" cm="1">
        <f t="array" ref="K73">IF(INDEX('ETAPA 2'!$B$106:$AT$171,$I73+1,K$50)=0,"",INDEX('ETAPA 2'!$B$106:$AT$171,$I73+1,K$50))</f>
        <v>#N/A</v>
      </c>
      <c r="L73" s="27" t="e" cm="1">
        <f t="array" ref="L73">IF(INDEX('ETAPA 2'!$B$106:$AT$171,$I73+1,L$50)=0,"",INDEX('ETAPA 2'!$B$106:$AT$171,$I73+1,L$50))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2'!$B$106:$AT$171,$I74+1,J$50)=0,"",INDEX('ETAPA 2'!$B$106:$AT$171,$I74+1,J$50))</f>
        <v>1.6303240740740341E-4</v>
      </c>
      <c r="K74" s="27" t="e" cm="1">
        <f t="array" ref="K74">IF(INDEX('ETAPA 2'!$B$106:$AT$171,$I74+1,K$50)=0,"",INDEX('ETAPA 2'!$B$106:$AT$171,$I74+1,K$50))</f>
        <v>#N/A</v>
      </c>
      <c r="L74" s="27" t="e" cm="1">
        <f t="array" ref="L74">IF(INDEX('ETAPA 2'!$B$106:$AT$171,$I74+1,L$50)=0,"",INDEX('ETAPA 2'!$B$106:$AT$171,$I74+1,L$50))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2'!$B$106:$AT$171,$I75+1,J$50)=0,"",INDEX('ETAPA 2'!$B$106:$AT$171,$I75+1,J$50))</f>
        <v>1.7297453703703572E-4</v>
      </c>
      <c r="K75" s="27" t="e" cm="1">
        <f t="array" ref="K75">IF(INDEX('ETAPA 2'!$B$106:$AT$171,$I75+1,K$50)=0,"",INDEX('ETAPA 2'!$B$106:$AT$171,$I75+1,K$50))</f>
        <v>#N/A</v>
      </c>
      <c r="L75" s="27" t="e" cm="1">
        <f t="array" ref="L75">IF(INDEX('ETAPA 2'!$B$106:$AT$171,$I75+1,L$50)=0,"",INDEX('ETAPA 2'!$B$106:$AT$171,$I75+1,L$50))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2'!$B$106:$AT$171,$I76+1,J$50)=0,"",INDEX('ETAPA 2'!$B$106:$AT$171,$I76+1,J$50))</f>
        <v>1.8266203703703673E-4</v>
      </c>
      <c r="K76" s="27" t="e" cm="1">
        <f t="array" ref="K76">IF(INDEX('ETAPA 2'!$B$106:$AT$171,$I76+1,K$50)=0,"",INDEX('ETAPA 2'!$B$106:$AT$171,$I76+1,K$50))</f>
        <v>#N/A</v>
      </c>
      <c r="L76" s="27" t="e" cm="1">
        <f t="array" ref="L76">IF(INDEX('ETAPA 2'!$B$106:$AT$171,$I76+1,L$50)=0,"",INDEX('ETAPA 2'!$B$106:$AT$171,$I76+1,L$50))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2'!$B$106:$AT$171,$I77+1,J$50)=0,"",INDEX('ETAPA 2'!$B$106:$AT$171,$I77+1,J$50))</f>
        <v>1.923611111111119E-4</v>
      </c>
      <c r="K77" s="27" t="e" cm="1">
        <f t="array" ref="K77">IF(INDEX('ETAPA 2'!$B$106:$AT$171,$I77+1,K$50)=0,"",INDEX('ETAPA 2'!$B$106:$AT$171,$I77+1,K$50))</f>
        <v>#N/A</v>
      </c>
      <c r="L77" s="27" t="e" cm="1">
        <f t="array" ref="L77">IF(INDEX('ETAPA 2'!$B$106:$AT$171,$I77+1,L$50)=0,"",INDEX('ETAPA 2'!$B$106:$AT$171,$I77+1,L$50))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2'!$B$106:$AT$171,$I78+1,J$50)=0,"",INDEX('ETAPA 2'!$B$106:$AT$171,$I78+1,J$50))</f>
        <v>2.0406250000000112E-4</v>
      </c>
      <c r="K78" s="27" t="e" cm="1">
        <f t="array" ref="K78">IF(INDEX('ETAPA 2'!$B$106:$AT$171,$I78+1,K$50)=0,"",INDEX('ETAPA 2'!$B$106:$AT$171,$I78+1,K$50))</f>
        <v>#N/A</v>
      </c>
      <c r="L78" s="27" t="e" cm="1">
        <f t="array" ref="L78">IF(INDEX('ETAPA 2'!$B$106:$AT$171,$I78+1,L$50)=0,"",INDEX('ETAPA 2'!$B$106:$AT$171,$I78+1,L$50))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2'!$B$106:$AT$171,$I79+1,J$50)=0,"",INDEX('ETAPA 2'!$B$106:$AT$171,$I79+1,J$50))</f>
        <v>2.1415509259259391E-4</v>
      </c>
      <c r="K79" s="27" t="e" cm="1">
        <f t="array" ref="K79">IF(INDEX('ETAPA 2'!$B$106:$AT$171,$I79+1,K$50)=0,"",INDEX('ETAPA 2'!$B$106:$AT$171,$I79+1,K$50))</f>
        <v>#N/A</v>
      </c>
      <c r="L79" s="27" t="e" cm="1">
        <f t="array" ref="L79">IF(INDEX('ETAPA 2'!$B$106:$AT$171,$I79+1,L$50)=0,"",INDEX('ETAPA 2'!$B$106:$AT$171,$I79+1,L$50))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2'!$B$106:$AT$171,$I80+1,J$50)=0,"",INDEX('ETAPA 2'!$B$106:$AT$171,$I80+1,J$50))</f>
        <v>2.1449074074074079E-4</v>
      </c>
      <c r="K80" s="27" t="e" cm="1">
        <f t="array" ref="K80">IF(INDEX('ETAPA 2'!$B$106:$AT$171,$I80+1,K$50)=0,"",INDEX('ETAPA 2'!$B$106:$AT$171,$I80+1,K$50))</f>
        <v>#N/A</v>
      </c>
      <c r="L80" s="27" t="e" cm="1">
        <f t="array" ref="L80">IF(INDEX('ETAPA 2'!$B$106:$AT$171,$I80+1,L$50)=0,"",INDEX('ETAPA 2'!$B$106:$AT$171,$I80+1,L$50))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2'!$B$106:$AT$171,$I81+1,J$50)=0,"",INDEX('ETAPA 2'!$B$106:$AT$171,$I81+1,J$50))</f>
        <v/>
      </c>
      <c r="K81" s="27" t="e" cm="1">
        <f t="array" ref="K81">IF(INDEX('ETAPA 2'!$B$106:$AT$171,$I81+1,K$50)=0,"",INDEX('ETAPA 2'!$B$106:$AT$171,$I81+1,K$50))</f>
        <v>#N/A</v>
      </c>
      <c r="L81" s="27" t="e" cm="1">
        <f t="array" ref="L81">IF(INDEX('ETAPA 2'!$B$106:$AT$171,$I81+1,L$50)=0,"",INDEX('ETAPA 2'!$B$106:$AT$171,$I81+1,L$50))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2'!$B$106:$AT$171,$I82+1,J$50)=0,"",INDEX('ETAPA 2'!$B$106:$AT$171,$I82+1,J$50))</f>
        <v/>
      </c>
      <c r="K82" s="27" t="e" cm="1">
        <f t="array" ref="K82">IF(INDEX('ETAPA 2'!$B$106:$AT$171,$I82+1,K$50)=0,"",INDEX('ETAPA 2'!$B$106:$AT$171,$I82+1,K$50))</f>
        <v>#N/A</v>
      </c>
      <c r="L82" s="27" t="e" cm="1">
        <f t="array" ref="L82">IF(INDEX('ETAPA 2'!$B$106:$AT$171,$I82+1,L$50)=0,"",INDEX('ETAPA 2'!$B$106:$AT$171,$I82+1,L$50))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2'!$B$106:$AT$171,$I83+1,J$50)=0,"",INDEX('ETAPA 2'!$B$106:$AT$171,$I83+1,J$50))</f>
        <v/>
      </c>
      <c r="K83" s="27" t="e" cm="1">
        <f t="array" ref="K83">IF(INDEX('ETAPA 2'!$B$106:$AT$171,$I83+1,K$50)=0,"",INDEX('ETAPA 2'!$B$106:$AT$171,$I83+1,K$50))</f>
        <v>#N/A</v>
      </c>
      <c r="L83" s="27" t="e" cm="1">
        <f t="array" ref="L83">IF(INDEX('ETAPA 2'!$B$106:$AT$171,$I83+1,L$50)=0,"",INDEX('ETAPA 2'!$B$106:$AT$171,$I83+1,L$50))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2'!$B$106:$AT$171,$I84+1,J$50)=0,"",INDEX('ETAPA 2'!$B$106:$AT$171,$I84+1,J$50))</f>
        <v/>
      </c>
      <c r="K84" s="27" t="e" cm="1">
        <f t="array" ref="K84">IF(INDEX('ETAPA 2'!$B$106:$AT$171,$I84+1,K$50)=0,"",INDEX('ETAPA 2'!$B$106:$AT$171,$I84+1,K$50))</f>
        <v>#N/A</v>
      </c>
      <c r="L84" s="27" t="e" cm="1">
        <f t="array" ref="L84">IF(INDEX('ETAPA 2'!$B$106:$AT$171,$I84+1,L$50)=0,"",INDEX('ETAPA 2'!$B$106:$AT$171,$I84+1,L$50))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2'!$B$106:$AT$171,$I85+1,J$50)=0,"",INDEX('ETAPA 2'!$B$106:$AT$171,$I85+1,J$50))</f>
        <v/>
      </c>
      <c r="K85" s="27" t="e" cm="1">
        <f t="array" ref="K85">IF(INDEX('ETAPA 2'!$B$106:$AT$171,$I85+1,K$50)=0,"",INDEX('ETAPA 2'!$B$106:$AT$171,$I85+1,K$50))</f>
        <v>#N/A</v>
      </c>
      <c r="L85" s="27" t="e" cm="1">
        <f t="array" ref="L85">IF(INDEX('ETAPA 2'!$B$106:$AT$171,$I85+1,L$50)=0,"",INDEX('ETAPA 2'!$B$106:$AT$171,$I85+1,L$50))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2'!$B$106:$AT$171,$I86+1,J$50)=0,"",INDEX('ETAPA 2'!$B$106:$AT$171,$I86+1,J$50))</f>
        <v/>
      </c>
      <c r="K86" s="27" t="e" cm="1">
        <f t="array" ref="K86">IF(INDEX('ETAPA 2'!$B$106:$AT$171,$I86+1,K$50)=0,"",INDEX('ETAPA 2'!$B$106:$AT$171,$I86+1,K$50))</f>
        <v>#N/A</v>
      </c>
      <c r="L86" s="27" t="e" cm="1">
        <f t="array" ref="L86">IF(INDEX('ETAPA 2'!$B$106:$AT$171,$I86+1,L$50)=0,"",INDEX('ETAPA 2'!$B$106:$AT$171,$I86+1,L$50))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2'!$B$106:$AT$171,$I87+1,J$50)=0,"",INDEX('ETAPA 2'!$B$106:$AT$171,$I87+1,J$50))</f>
        <v/>
      </c>
      <c r="K87" s="27" t="e" cm="1">
        <f t="array" ref="K87">IF(INDEX('ETAPA 2'!$B$106:$AT$171,$I87+1,K$50)=0,"",INDEX('ETAPA 2'!$B$106:$AT$171,$I87+1,K$50))</f>
        <v>#N/A</v>
      </c>
      <c r="L87" s="27" t="e" cm="1">
        <f t="array" ref="L87">IF(INDEX('ETAPA 2'!$B$106:$AT$171,$I87+1,L$50)=0,"",INDEX('ETAPA 2'!$B$106:$AT$171,$I87+1,L$50))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2'!$B$106:$AT$171,$I88+1,J$50)=0,"",INDEX('ETAPA 2'!$B$106:$AT$171,$I88+1,J$50))</f>
        <v/>
      </c>
      <c r="K88" s="27" t="e" cm="1">
        <f t="array" ref="K88">IF(INDEX('ETAPA 2'!$B$106:$AT$171,$I88+1,K$50)=0,"",INDEX('ETAPA 2'!$B$106:$AT$171,$I88+1,K$50))</f>
        <v>#N/A</v>
      </c>
      <c r="L88" s="27" t="e" cm="1">
        <f t="array" ref="L88">IF(INDEX('ETAPA 2'!$B$106:$AT$171,$I88+1,L$50)=0,"",INDEX('ETAPA 2'!$B$106:$AT$171,$I88+1,L$50))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2'!$B$106:$AT$171,$I89+1,J$50)=0,"",INDEX('ETAPA 2'!$B$106:$AT$171,$I89+1,J$50))</f>
        <v/>
      </c>
      <c r="K89" s="27" t="e" cm="1">
        <f t="array" ref="K89">IF(INDEX('ETAPA 2'!$B$106:$AT$171,$I89+1,K$50)=0,"",INDEX('ETAPA 2'!$B$106:$AT$171,$I89+1,K$50))</f>
        <v>#N/A</v>
      </c>
      <c r="L89" s="27" t="e" cm="1">
        <f t="array" ref="L89">IF(INDEX('ETAPA 2'!$B$106:$AT$171,$I89+1,L$50)=0,"",INDEX('ETAPA 2'!$B$106:$AT$171,$I89+1,L$50))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2'!$B$106:$AT$171,$I90+1,J$50)=0,"",INDEX('ETAPA 2'!$B$106:$AT$171,$I90+1,J$50))</f>
        <v/>
      </c>
      <c r="K90" s="27" t="e" cm="1">
        <f t="array" ref="K90">IF(INDEX('ETAPA 2'!$B$106:$AT$171,$I90+1,K$50)=0,"",INDEX('ETAPA 2'!$B$106:$AT$171,$I90+1,K$50))</f>
        <v>#N/A</v>
      </c>
      <c r="L90" s="27" t="e" cm="1">
        <f t="array" ref="L90">IF(INDEX('ETAPA 2'!$B$106:$AT$171,$I90+1,L$50)=0,"",INDEX('ETAPA 2'!$B$106:$AT$171,$I90+1,L$50))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2'!$B$106:$AT$171,$I91+1,J$50)=0,"",INDEX('ETAPA 2'!$B$106:$AT$171,$I91+1,J$50))</f>
        <v/>
      </c>
      <c r="K91" s="27" t="e" cm="1">
        <f t="array" ref="K91">IF(INDEX('ETAPA 2'!$B$106:$AT$171,$I91+1,K$50)=0,"",INDEX('ETAPA 2'!$B$106:$AT$171,$I91+1,K$50))</f>
        <v>#N/A</v>
      </c>
      <c r="L91" s="27" t="e" cm="1">
        <f t="array" ref="L91">IF(INDEX('ETAPA 2'!$B$106:$AT$171,$I91+1,L$50)=0,"",INDEX('ETAPA 2'!$B$106:$AT$171,$I91+1,L$50))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2'!$B$106:$AT$171,$I92+1,J$50)=0,"",INDEX('ETAPA 2'!$B$106:$AT$171,$I92+1,J$50))</f>
        <v/>
      </c>
      <c r="K92" s="27" t="e" cm="1">
        <f t="array" ref="K92">IF(INDEX('ETAPA 2'!$B$106:$AT$171,$I92+1,K$50)=0,"",INDEX('ETAPA 2'!$B$106:$AT$171,$I92+1,K$50))</f>
        <v>#N/A</v>
      </c>
      <c r="L92" s="27" t="e" cm="1">
        <f t="array" ref="L92">IF(INDEX('ETAPA 2'!$B$106:$AT$171,$I92+1,L$50)=0,"",INDEX('ETAPA 2'!$B$106:$AT$171,$I92+1,L$50))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2'!$B$106:$AT$171,$I93+1,J$50)=0,"",INDEX('ETAPA 2'!$B$106:$AT$171,$I93+1,J$50))</f>
        <v/>
      </c>
      <c r="K93" s="27" t="e" cm="1">
        <f t="array" ref="K93">IF(INDEX('ETAPA 2'!$B$106:$AT$171,$I93+1,K$50)=0,"",INDEX('ETAPA 2'!$B$106:$AT$171,$I93+1,K$50))</f>
        <v>#N/A</v>
      </c>
      <c r="L93" s="27" t="e" cm="1">
        <f t="array" ref="L93">IF(INDEX('ETAPA 2'!$B$106:$AT$171,$I93+1,L$50)=0,"",INDEX('ETAPA 2'!$B$106:$AT$171,$I93+1,L$50))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2'!$B$106:$AT$171,$I94+1,J$50)=0,"",INDEX('ETAPA 2'!$B$106:$AT$171,$I94+1,J$50))</f>
        <v/>
      </c>
      <c r="K94" s="27" t="e" cm="1">
        <f t="array" ref="K94">IF(INDEX('ETAPA 2'!$B$106:$AT$171,$I94+1,K$50)=0,"",INDEX('ETAPA 2'!$B$106:$AT$171,$I94+1,K$50))</f>
        <v>#N/A</v>
      </c>
      <c r="L94" s="27" t="e" cm="1">
        <f t="array" ref="L94">IF(INDEX('ETAPA 2'!$B$106:$AT$171,$I94+1,L$50)=0,"",INDEX('ETAPA 2'!$B$106:$AT$171,$I94+1,L$50))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2'!$B$106:$AT$171,$I95+1,J$50)=0,"",INDEX('ETAPA 2'!$B$106:$AT$171,$I95+1,J$50))</f>
        <v/>
      </c>
      <c r="K95" s="27" t="e" cm="1">
        <f t="array" ref="K95">IF(INDEX('ETAPA 2'!$B$106:$AT$171,$I95+1,K$50)=0,"",INDEX('ETAPA 2'!$B$106:$AT$171,$I95+1,K$50))</f>
        <v>#N/A</v>
      </c>
      <c r="L95" s="27" t="e" cm="1">
        <f t="array" ref="L95">IF(INDEX('ETAPA 2'!$B$106:$AT$171,$I95+1,L$50)=0,"",INDEX('ETAPA 2'!$B$106:$AT$171,$I95+1,L$50))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2'!$B$106:$AT$171,$I96+1,J$50)=0,"",INDEX('ETAPA 2'!$B$106:$AT$171,$I96+1,J$50))</f>
        <v/>
      </c>
      <c r="K96" s="27" t="e" cm="1">
        <f t="array" ref="K96">IF(INDEX('ETAPA 2'!$B$106:$AT$171,$I96+1,K$50)=0,"",INDEX('ETAPA 2'!$B$106:$AT$171,$I96+1,K$50))</f>
        <v>#N/A</v>
      </c>
      <c r="L96" s="27" t="e" cm="1">
        <f t="array" ref="L96">IF(INDEX('ETAPA 2'!$B$106:$AT$171,$I96+1,L$50)=0,"",INDEX('ETAPA 2'!$B$106:$AT$171,$I96+1,L$50))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2'!$B$106:$AT$171,$I97+1,J$50)=0,"",INDEX('ETAPA 2'!$B$106:$AT$171,$I97+1,J$50))</f>
        <v/>
      </c>
      <c r="K97" s="27" t="e" cm="1">
        <f t="array" ref="K97">IF(INDEX('ETAPA 2'!$B$106:$AT$171,$I97+1,K$50)=0,"",INDEX('ETAPA 2'!$B$106:$AT$171,$I97+1,K$50))</f>
        <v>#N/A</v>
      </c>
      <c r="L97" s="27" t="e" cm="1">
        <f t="array" ref="L97">IF(INDEX('ETAPA 2'!$B$106:$AT$171,$I97+1,L$50)=0,"",INDEX('ETAPA 2'!$B$106:$AT$171,$I97+1,L$50))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25.5" x14ac:dyDescent="0.2">
      <c r="A106" s="4" t="s">
        <v>8</v>
      </c>
      <c r="B106" s="3" t="s">
        <v>11</v>
      </c>
      <c r="C106" s="3" t="s">
        <v>13</v>
      </c>
      <c r="D106" s="3" t="s">
        <v>9</v>
      </c>
      <c r="E106" s="3" t="s">
        <v>18</v>
      </c>
      <c r="F106" s="3" t="s">
        <v>15</v>
      </c>
      <c r="G106" s="3" t="s">
        <v>19</v>
      </c>
      <c r="H106" s="3" t="s">
        <v>20</v>
      </c>
      <c r="I106" s="3" t="s">
        <v>16</v>
      </c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2.0717592592590841E-5</v>
      </c>
      <c r="C107" s="1">
        <v>2.7037037037028438E-5</v>
      </c>
      <c r="D107" s="1">
        <v>3.0972222222221623E-5</v>
      </c>
      <c r="E107" s="1">
        <v>0</v>
      </c>
      <c r="F107" s="1">
        <v>2.5833333333322487E-5</v>
      </c>
      <c r="G107" s="1">
        <v>1.0983796296298756E-5</v>
      </c>
      <c r="H107" s="1">
        <v>9.4907407407348286E-6</v>
      </c>
      <c r="I107" s="1">
        <v>4.5011574074070582E-5</v>
      </c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0</v>
      </c>
      <c r="C108" s="1">
        <v>3.1967592592585612E-5</v>
      </c>
      <c r="D108" s="1">
        <v>2.5625000000000907E-5</v>
      </c>
      <c r="E108" s="1">
        <v>1.340277777777928E-5</v>
      </c>
      <c r="F108" s="1">
        <v>9.0624999999908487E-6</v>
      </c>
      <c r="G108" s="1">
        <v>1.7175925925930029E-5</v>
      </c>
      <c r="H108" s="1">
        <v>2.2951388888884424E-5</v>
      </c>
      <c r="I108" s="1">
        <v>4.4513888888886907E-5</v>
      </c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0</v>
      </c>
      <c r="C109" s="1">
        <v>4.7650462962955942E-5</v>
      </c>
      <c r="D109" s="1">
        <v>5.0798611111112137E-5</v>
      </c>
      <c r="E109" s="1">
        <v>2.3657407407408869E-5</v>
      </c>
      <c r="F109" s="1">
        <v>2.1898148148138952E-5</v>
      </c>
      <c r="G109" s="1">
        <v>3.3113425925929921E-5</v>
      </c>
      <c r="H109" s="1">
        <v>3.8101851851847328E-5</v>
      </c>
      <c r="I109" s="1">
        <v>7.7314814814813046E-5</v>
      </c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0</v>
      </c>
      <c r="C110" s="1">
        <v>4.6979166666659584E-5</v>
      </c>
      <c r="D110" s="1">
        <v>6.6493055555556617E-5</v>
      </c>
      <c r="E110" s="1">
        <v>2.9780092592593833E-5</v>
      </c>
      <c r="F110" s="1">
        <v>2.8206018518509447E-5</v>
      </c>
      <c r="G110" s="1">
        <v>4.0567129629633884E-5</v>
      </c>
      <c r="H110" s="1">
        <v>5.8310185185180777E-5</v>
      </c>
      <c r="I110" s="1">
        <v>2.0990740740740562E-4</v>
      </c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0</v>
      </c>
      <c r="C111" s="1">
        <v>5.3171296296289014E-5</v>
      </c>
      <c r="D111" s="1">
        <v>7.998842592592606E-5</v>
      </c>
      <c r="E111" s="1">
        <v>4.4074074074074848E-5</v>
      </c>
      <c r="F111" s="1">
        <v>4.048611111110139E-5</v>
      </c>
      <c r="G111" s="1">
        <v>4.8750000000003652E-5</v>
      </c>
      <c r="H111" s="1">
        <v>7.7997685185180084E-5</v>
      </c>
      <c r="I111" s="1">
        <v>2.3740740740740493E-4</v>
      </c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7.4895833333326126E-5</v>
      </c>
      <c r="D112" s="1">
        <v>9.8275462962963203E-5</v>
      </c>
      <c r="E112" s="1">
        <v>5.8495370370371079E-5</v>
      </c>
      <c r="F112" s="1">
        <v>5.4097222222212332E-5</v>
      </c>
      <c r="G112" s="1">
        <v>6.6736111111114632E-5</v>
      </c>
      <c r="H112" s="1">
        <v>9.1412037037031345E-5</v>
      </c>
      <c r="I112" s="1">
        <v>2.7497685185184917E-4</v>
      </c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7.9039351851844901E-5</v>
      </c>
      <c r="D113" s="1">
        <v>1.0505787037037081E-4</v>
      </c>
      <c r="E113" s="1">
        <v>6.2523148148149223E-5</v>
      </c>
      <c r="F113" s="1">
        <v>6.0543981481472192E-5</v>
      </c>
      <c r="G113" s="1">
        <v>9.2071759259263093E-5</v>
      </c>
      <c r="H113" s="1">
        <v>2.593402777777724E-4</v>
      </c>
      <c r="I113" s="1">
        <v>3.072800925925899E-4</v>
      </c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7.4722222222214744E-5</v>
      </c>
      <c r="D114" s="1">
        <v>1.0651620370370415E-4</v>
      </c>
      <c r="E114" s="1">
        <v>7.8402777777777932E-5</v>
      </c>
      <c r="F114" s="1">
        <v>6.214120370369447E-5</v>
      </c>
      <c r="G114" s="1">
        <v>1.0333333333333722E-4</v>
      </c>
      <c r="H114" s="1">
        <v>2.699768518518459E-4</v>
      </c>
      <c r="I114" s="1">
        <v>3.2565972222221937E-4</v>
      </c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7.6990740740733379E-5</v>
      </c>
      <c r="D115" s="1">
        <v>1.1372685185185184E-4</v>
      </c>
      <c r="E115" s="1">
        <v>9.874999999999988E-5</v>
      </c>
      <c r="F115" s="1">
        <v>9.1018518518508514E-5</v>
      </c>
      <c r="G115" s="1">
        <v>1.1494212962963324E-4</v>
      </c>
      <c r="H115" s="1">
        <v>2.8497685185184616E-4</v>
      </c>
      <c r="I115" s="1">
        <v>3.5921296296295962E-4</v>
      </c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8.0775462962954375E-5</v>
      </c>
      <c r="D116" s="1">
        <v>1.208101851851856E-4</v>
      </c>
      <c r="E116" s="1">
        <v>1.1515046296296273E-4</v>
      </c>
      <c r="F116" s="1">
        <v>1.086342592592493E-4</v>
      </c>
      <c r="G116" s="1">
        <v>1.2994212962963263E-4</v>
      </c>
      <c r="H116" s="1">
        <v>3.0809027777777172E-4</v>
      </c>
      <c r="I116" s="1">
        <v>3.8631944444444087E-4</v>
      </c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8.02083333333245E-5</v>
      </c>
      <c r="D117" s="1">
        <v>1.2699074074074175E-4</v>
      </c>
      <c r="E117" s="1">
        <v>1.2445601851851854E-4</v>
      </c>
      <c r="F117" s="1">
        <v>1.2364583333332457E-4</v>
      </c>
      <c r="G117" s="1">
        <v>1.3738425925926244E-4</v>
      </c>
      <c r="H117" s="1">
        <v>3.3005787037036424E-4</v>
      </c>
      <c r="I117" s="1">
        <v>4.1697916666666272E-4</v>
      </c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8.5266203703695045E-5</v>
      </c>
      <c r="D118" s="1">
        <v>1.4351851851851852E-4</v>
      </c>
      <c r="E118" s="1">
        <v>1.3950231481481452E-4</v>
      </c>
      <c r="F118" s="1">
        <v>1.6521990740739866E-4</v>
      </c>
      <c r="G118" s="1">
        <v>1.6136574074074317E-4</v>
      </c>
      <c r="H118" s="1">
        <v>3.56770833333327E-4</v>
      </c>
      <c r="I118" s="1">
        <v>4.4228009259258787E-4</v>
      </c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9.3391203703696232E-5</v>
      </c>
      <c r="D119" s="1">
        <v>1.566203703703712E-4</v>
      </c>
      <c r="E119" s="1">
        <v>1.5280092592592602E-4</v>
      </c>
      <c r="F119" s="1">
        <v>1.8189814814813937E-4</v>
      </c>
      <c r="G119" s="1">
        <v>1.7563657407407805E-4</v>
      </c>
      <c r="H119" s="1">
        <v>3.8296296296295648E-4</v>
      </c>
      <c r="I119" s="1">
        <v>4.7827546296295986E-4</v>
      </c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1.0575231481480853E-4</v>
      </c>
      <c r="D120" s="1">
        <v>1.6961805555555654E-4</v>
      </c>
      <c r="E120" s="1">
        <v>1.6717592592592652E-4</v>
      </c>
      <c r="F120" s="1">
        <v>1.9956018518517762E-4</v>
      </c>
      <c r="G120" s="1">
        <v>1.8484953703704239E-4</v>
      </c>
      <c r="H120" s="1">
        <v>4.1569444444443902E-4</v>
      </c>
      <c r="I120" s="1">
        <v>5.1194444444444161E-4</v>
      </c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1.0981481481480912E-4</v>
      </c>
      <c r="D121" s="1">
        <v>1.8287037037037143E-4</v>
      </c>
      <c r="E121" s="1">
        <v>1.8530092592592556E-4</v>
      </c>
      <c r="F121" s="1">
        <v>2.1164351851851032E-4</v>
      </c>
      <c r="G121" s="1">
        <v>2.0067129629630122E-4</v>
      </c>
      <c r="H121" s="1">
        <v>4.4545138888888412E-4</v>
      </c>
      <c r="I121" s="1">
        <v>5.517013888888863E-4</v>
      </c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1.1859953703703165E-4</v>
      </c>
      <c r="D122" s="1">
        <v>1.9747685185185319E-4</v>
      </c>
      <c r="E122" s="1">
        <v>2.0505787037036934E-4</v>
      </c>
      <c r="F122" s="1">
        <v>2.1891203703702962E-4</v>
      </c>
      <c r="G122" s="1">
        <v>2.1476851851852385E-4</v>
      </c>
      <c r="H122" s="1">
        <v>4.6991898148147741E-4</v>
      </c>
      <c r="I122" s="1">
        <v>5.999305555555532E-4</v>
      </c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1.2233796296295778E-4</v>
      </c>
      <c r="D123" s="1">
        <v>2.0534722222222308E-4</v>
      </c>
      <c r="E123" s="1">
        <v>2.1406249999999898E-4</v>
      </c>
      <c r="F123" s="1">
        <v>2.336458333333253E-4</v>
      </c>
      <c r="G123" s="1">
        <v>2.3153935185185603E-4</v>
      </c>
      <c r="H123" s="1">
        <v>4.9298611111110724E-4</v>
      </c>
      <c r="I123" s="1">
        <v>6.4332175925925668E-4</v>
      </c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1.3134259259258742E-4</v>
      </c>
      <c r="D124" s="1">
        <v>2.1525462962963121E-4</v>
      </c>
      <c r="E124" s="1">
        <v>2.2530092592592567E-4</v>
      </c>
      <c r="F124" s="1">
        <v>2.615393518518444E-4</v>
      </c>
      <c r="G124" s="1">
        <v>2.5607638888889249E-4</v>
      </c>
      <c r="H124" s="1">
        <v>5.1831018518518068E-4</v>
      </c>
      <c r="I124" s="1">
        <v>6.7282407407407221E-4</v>
      </c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1.3831018518517882E-4</v>
      </c>
      <c r="D125" s="1">
        <v>2.2496527777777879E-4</v>
      </c>
      <c r="E125" s="1">
        <v>2.4246527777777721E-4</v>
      </c>
      <c r="F125" s="1">
        <v>2.8379629629628894E-4</v>
      </c>
      <c r="G125" s="1">
        <v>2.8054398148148404E-4</v>
      </c>
      <c r="H125" s="1">
        <v>5.4833333333332776E-4</v>
      </c>
      <c r="I125" s="1">
        <v>7.0537037037036836E-4</v>
      </c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1.5018518518517855E-4</v>
      </c>
      <c r="D126">
        <v>2.3335648148148196E-4</v>
      </c>
      <c r="E126">
        <v>2.5269675925925807E-4</v>
      </c>
      <c r="F126">
        <v>3.0631944444443719E-4</v>
      </c>
      <c r="G126">
        <v>3.1353009259259441E-4</v>
      </c>
      <c r="H126">
        <v>5.7560185185184624E-4</v>
      </c>
      <c r="I126">
        <v>7.4811342592592291E-4</v>
      </c>
      <c r="J126"/>
      <c r="K126"/>
      <c r="L126"/>
      <c r="M126"/>
      <c r="N126"/>
      <c r="O126"/>
      <c r="P126"/>
      <c r="Q126"/>
    </row>
    <row r="127" spans="1:44" ht="12.75" x14ac:dyDescent="0.2">
      <c r="A127">
        <v>21</v>
      </c>
      <c r="B127">
        <v>0</v>
      </c>
      <c r="C127">
        <v>1.5329861111110579E-4</v>
      </c>
      <c r="D127">
        <v>2.3771990740740698E-4</v>
      </c>
      <c r="E127">
        <v>2.6226851851851585E-4</v>
      </c>
      <c r="F127">
        <v>3.2097222222221555E-4</v>
      </c>
      <c r="G127">
        <v>3.2549768518518735E-4</v>
      </c>
      <c r="H127">
        <v>5.9714120370369869E-4</v>
      </c>
      <c r="I127">
        <v>7.8238425925925698E-4</v>
      </c>
      <c r="J127"/>
      <c r="K127"/>
      <c r="L127"/>
      <c r="M127"/>
      <c r="N127"/>
      <c r="O127"/>
      <c r="P127"/>
      <c r="Q127"/>
    </row>
    <row r="128" spans="1:44" ht="12.75" x14ac:dyDescent="0.2">
      <c r="A128">
        <v>22</v>
      </c>
      <c r="B128">
        <v>0</v>
      </c>
      <c r="C128">
        <v>1.6303240740740341E-4</v>
      </c>
      <c r="D128">
        <v>2.5086805555555453E-4</v>
      </c>
      <c r="E128">
        <v>2.7765046296296045E-4</v>
      </c>
      <c r="F128">
        <v>3.4015046296295703E-4</v>
      </c>
      <c r="G128">
        <v>3.4140046296296522E-4</v>
      </c>
      <c r="H128">
        <v>6.3496527777777423E-4</v>
      </c>
      <c r="I128">
        <v>8.0422453703703559E-4</v>
      </c>
      <c r="J128"/>
      <c r="K128"/>
      <c r="L128"/>
      <c r="M128"/>
      <c r="N128"/>
      <c r="O128"/>
      <c r="P128"/>
      <c r="Q128"/>
    </row>
    <row r="129" spans="1:17" ht="12.75" x14ac:dyDescent="0.2">
      <c r="A129" s="2">
        <v>23</v>
      </c>
      <c r="B129" s="1">
        <v>0</v>
      </c>
      <c r="C129" s="1">
        <v>1.7297453703703572E-4</v>
      </c>
      <c r="D129" s="1">
        <v>2.6332175925926002E-4</v>
      </c>
      <c r="E129" s="1">
        <v>2.9653935185185165E-4</v>
      </c>
      <c r="F129" s="1">
        <v>3.5888888888888429E-4</v>
      </c>
      <c r="G129" s="1">
        <v>3.7003472222222472E-4</v>
      </c>
      <c r="H129" s="1">
        <v>6.6466435185184858E-4</v>
      </c>
      <c r="I129" s="1">
        <v>8.3800925925926056E-4</v>
      </c>
      <c r="J129" s="1"/>
      <c r="K129" s="1"/>
      <c r="L129" s="1"/>
      <c r="M129" s="1"/>
      <c r="N129" s="1"/>
      <c r="O129" s="1"/>
      <c r="P129" s="1"/>
      <c r="Q129" s="1"/>
    </row>
    <row r="130" spans="1:17" ht="12.75" x14ac:dyDescent="0.2">
      <c r="A130" s="2">
        <v>24</v>
      </c>
      <c r="B130" s="1">
        <v>0</v>
      </c>
      <c r="C130" s="1">
        <v>1.8266203703703673E-4</v>
      </c>
      <c r="D130" s="1">
        <v>2.7626157407407634E-4</v>
      </c>
      <c r="E130" s="1">
        <v>3.1528935185185306E-4</v>
      </c>
      <c r="F130" s="1">
        <v>3.7712962962962657E-4</v>
      </c>
      <c r="G130" s="1">
        <v>3.8341435185185527E-4</v>
      </c>
      <c r="H130" s="1">
        <v>6.8430555555555259E-4</v>
      </c>
      <c r="I130" s="1">
        <v>8.8766203703704097E-4</v>
      </c>
      <c r="J130" s="1"/>
      <c r="K130" s="1"/>
      <c r="L130" s="1"/>
      <c r="M130" s="1"/>
      <c r="N130" s="1"/>
      <c r="O130" s="1"/>
      <c r="P130" s="1"/>
      <c r="Q130" s="1"/>
    </row>
    <row r="131" spans="1:17" ht="12.75" x14ac:dyDescent="0.2">
      <c r="A131" s="2">
        <v>25</v>
      </c>
      <c r="B131" s="1">
        <v>0</v>
      </c>
      <c r="C131" s="1">
        <v>1.923611111111119E-4</v>
      </c>
      <c r="D131" s="1">
        <v>2.9225694444444741E-4</v>
      </c>
      <c r="E131" s="1">
        <v>3.3268518518518933E-4</v>
      </c>
      <c r="F131" s="1">
        <v>3.9339120370370309E-4</v>
      </c>
      <c r="G131" s="1">
        <v>3.9520833333333769E-4</v>
      </c>
      <c r="H131" s="1">
        <v>7.1083333333333068E-4</v>
      </c>
      <c r="I131" s="1">
        <v>9.2527777777778181E-4</v>
      </c>
      <c r="J131" s="1"/>
      <c r="K131" s="1"/>
      <c r="L131" s="1"/>
      <c r="M131" s="1"/>
      <c r="N131" s="1"/>
      <c r="O131" s="1"/>
      <c r="P131" s="1"/>
      <c r="Q131" s="1"/>
    </row>
    <row r="132" spans="1:17" ht="12.75" x14ac:dyDescent="0.2">
      <c r="A132" s="2">
        <v>26</v>
      </c>
      <c r="B132" s="1">
        <v>0</v>
      </c>
      <c r="C132" s="1">
        <v>2.0406250000000112E-4</v>
      </c>
      <c r="D132" s="1">
        <v>3.0730324074074167E-4</v>
      </c>
      <c r="E132" s="1">
        <v>3.5064814814815201E-4</v>
      </c>
      <c r="F132" s="1">
        <v>4.0556712962962899E-4</v>
      </c>
      <c r="G132" s="1">
        <v>4.1283564814815002E-4</v>
      </c>
      <c r="H132" s="1">
        <v>7.3774305555555225E-4</v>
      </c>
      <c r="I132" s="1">
        <v>9.5759259259259669E-4</v>
      </c>
      <c r="J132" s="1"/>
      <c r="K132" s="1"/>
      <c r="L132" s="1"/>
      <c r="M132" s="1"/>
      <c r="N132" s="1"/>
      <c r="O132" s="1"/>
      <c r="P132" s="1"/>
      <c r="Q132" s="1"/>
    </row>
    <row r="133" spans="1:17" ht="12.75" x14ac:dyDescent="0.2">
      <c r="A133" s="2">
        <v>27</v>
      </c>
      <c r="B133" s="1">
        <v>0</v>
      </c>
      <c r="C133" s="1">
        <v>2.1415509259259391E-4</v>
      </c>
      <c r="D133" s="1">
        <v>3.1863425925925809E-4</v>
      </c>
      <c r="E133" s="1">
        <v>3.6973379629630029E-4</v>
      </c>
      <c r="F133" s="1">
        <v>4.2050925925925936E-4</v>
      </c>
      <c r="G133" s="1">
        <v>4.2775462962963209E-4</v>
      </c>
      <c r="H133" s="1">
        <v>7.8503472222221996E-4</v>
      </c>
      <c r="I133" s="1">
        <v>9.9807870370370588E-4</v>
      </c>
      <c r="J133" s="1"/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>
        <v>28</v>
      </c>
      <c r="B134" s="1">
        <v>0</v>
      </c>
      <c r="C134" s="1">
        <v>2.1449074074074079E-4</v>
      </c>
      <c r="D134" s="1">
        <v>3.2281249999999845E-4</v>
      </c>
      <c r="E134" s="1">
        <v>3.7634259259259478E-4</v>
      </c>
      <c r="F134" s="1">
        <v>4.2039351851851786E-4</v>
      </c>
      <c r="G134" s="1">
        <v>4.2934027777778022E-4</v>
      </c>
      <c r="H134" s="1">
        <v>6.9629976851851814E-3</v>
      </c>
      <c r="I134" s="1">
        <v>7.1760416666666674E-3</v>
      </c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11" priority="4" operator="equal">
      <formula>$H$2</formula>
    </cfRule>
  </conditionalFormatting>
  <conditionalFormatting sqref="B106:AU106 A106:A125 A129:A147">
    <cfRule type="expression" dxfId="10" priority="1" stopIfTrue="1">
      <formula>A106=SMALL($B106:$C106,1)</formula>
    </cfRule>
    <cfRule type="expression" dxfId="9" priority="2" stopIfTrue="1">
      <formula>A106=SMALL($B106:$C106,2)</formula>
    </cfRule>
    <cfRule type="expression" dxfId="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D8AFE-6916-4368-BA21-CE292249E48E}">
  <dimension ref="A1:AU1178"/>
  <sheetViews>
    <sheetView showGridLines="0" zoomScale="85" zoomScaleNormal="85" workbookViewId="0">
      <selection activeCell="A8" sqref="A8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45" t="s">
        <v>2</v>
      </c>
      <c r="B1" s="46"/>
      <c r="C1" s="46"/>
      <c r="D1" s="46"/>
      <c r="E1" s="46"/>
      <c r="F1" s="46"/>
      <c r="G1" s="47"/>
      <c r="H1" s="6" t="s">
        <v>1</v>
      </c>
      <c r="I1" s="7" t="str">
        <f>J52</f>
        <v>Aparecido Arantes</v>
      </c>
      <c r="J1" s="7" t="e">
        <f>K52</f>
        <v>#N/A</v>
      </c>
      <c r="K1" s="7" t="e">
        <f>L52</f>
        <v>#N/A</v>
      </c>
    </row>
    <row r="2" spans="1:13" x14ac:dyDescent="0.25">
      <c r="A2" s="9"/>
      <c r="B2" s="10" t="s">
        <v>9</v>
      </c>
      <c r="C2" s="11"/>
      <c r="D2" s="11"/>
      <c r="E2" s="11"/>
      <c r="F2" s="11"/>
      <c r="G2" s="11"/>
      <c r="H2" s="6" t="s">
        <v>3</v>
      </c>
      <c r="I2" s="12">
        <f>AVERAGE(J53:J97)</f>
        <v>1.4947022306396594E-4</v>
      </c>
      <c r="J2" s="12" t="e">
        <f>AVERAGE(K53:K97)</f>
        <v>#N/A</v>
      </c>
      <c r="K2" s="12" t="e">
        <f>AVERAGE(L53:L97)</f>
        <v>#N/A</v>
      </c>
    </row>
    <row r="3" spans="1:13" x14ac:dyDescent="0.25">
      <c r="A3" s="9"/>
      <c r="B3" s="13" t="s">
        <v>10</v>
      </c>
      <c r="C3" s="11"/>
      <c r="D3" s="11"/>
      <c r="E3" s="11"/>
      <c r="F3" s="11"/>
      <c r="G3" s="11"/>
      <c r="H3" s="6" t="s">
        <v>4</v>
      </c>
      <c r="I3" s="12">
        <f>LARGE(J53:J97,2)</f>
        <v>2.9668981481481213E-4</v>
      </c>
      <c r="J3" s="12" t="e">
        <f>LARGE(K53:K97,2)</f>
        <v>#N/A</v>
      </c>
      <c r="K3" s="12" t="e">
        <f>LARGE(L53:L97,2)</f>
        <v>#N/A</v>
      </c>
      <c r="L3" s="12" t="e">
        <f>LARGE(I3:K3,1)</f>
        <v>#N/A</v>
      </c>
      <c r="M3" s="14" t="e">
        <f>L3</f>
        <v>#N/A</v>
      </c>
    </row>
    <row r="4" spans="1:13" x14ac:dyDescent="0.25">
      <c r="A4" s="9"/>
      <c r="B4" s="13" t="s">
        <v>11</v>
      </c>
      <c r="C4" s="11"/>
      <c r="D4" s="11"/>
      <c r="E4" s="11"/>
      <c r="F4" s="11"/>
      <c r="G4" s="11"/>
      <c r="H4" s="6" t="s">
        <v>5</v>
      </c>
      <c r="I4" s="12">
        <f>SMALL(J53:J97,1)</f>
        <v>2.5949074074064962E-5</v>
      </c>
      <c r="J4" s="12" t="e">
        <f>SMALL(K53:K97,1)</f>
        <v>#N/A</v>
      </c>
      <c r="K4" s="12" t="e">
        <f>SMALL(L53:L97,1)</f>
        <v>#N/A</v>
      </c>
      <c r="L4" s="12" t="e">
        <f>SMALL(I4:K4,1)</f>
        <v>#N/A</v>
      </c>
      <c r="M4" s="14" t="e">
        <f>L4</f>
        <v>#N/A</v>
      </c>
    </row>
    <row r="5" spans="1:13" x14ac:dyDescent="0.25">
      <c r="A5" s="9"/>
      <c r="B5" s="13" t="s">
        <v>12</v>
      </c>
      <c r="C5" s="11"/>
      <c r="D5" s="11"/>
      <c r="E5" s="11"/>
      <c r="F5" s="11"/>
      <c r="G5" s="11"/>
      <c r="H5" s="15" t="s">
        <v>6</v>
      </c>
      <c r="I5" s="12">
        <f>_xlfn.STDEV.S(J53:J97)</f>
        <v>8.4571384719640016E-5</v>
      </c>
      <c r="J5" s="12" t="e">
        <f>_xlfn.STDEV.S(K53:K97)</f>
        <v>#N/A</v>
      </c>
      <c r="K5" s="12" t="e">
        <f>_xlfn.STDEV.S(L53:L97)</f>
        <v>#N/A</v>
      </c>
    </row>
    <row r="6" spans="1:13" x14ac:dyDescent="0.25">
      <c r="A6" s="9"/>
      <c r="B6" s="13" t="s">
        <v>13</v>
      </c>
      <c r="C6" s="11"/>
      <c r="D6" s="11"/>
      <c r="E6" s="11"/>
      <c r="F6" s="11"/>
      <c r="G6" s="11"/>
      <c r="H6" s="6" t="s">
        <v>7</v>
      </c>
      <c r="I6" s="12">
        <f>SUM(J53:J97,1)</f>
        <v>1.0032883449074073</v>
      </c>
      <c r="J6" s="12" t="e">
        <f>SUM(K53:K97,1)</f>
        <v>#N/A</v>
      </c>
      <c r="K6" s="12" t="e">
        <f>SUM(L53:L97,1)</f>
        <v>#N/A</v>
      </c>
    </row>
    <row r="7" spans="1:13" x14ac:dyDescent="0.25">
      <c r="A7" s="9">
        <v>1</v>
      </c>
      <c r="B7" s="13" t="s">
        <v>14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15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16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17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/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/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 t="e">
        <f>SMALL(I4:K4,1)-L13</f>
        <v>#N/A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 t="e">
        <f>LARGE(I3:K3,1)+L13</f>
        <v>#N/A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1'!$B$106:$AT$106,0)</f>
        <v>6</v>
      </c>
      <c r="K50" s="18" t="e">
        <f>MATCH(K52,'ETAPA 1'!$B$106:$AT$106,0)</f>
        <v>#N/A</v>
      </c>
      <c r="L50" s="18" t="e">
        <f>MATCH(L52,'ETAPA 1'!$B$106:$AT$106,0)</f>
        <v>#N/A</v>
      </c>
    </row>
    <row r="51" spans="1:12" x14ac:dyDescent="0.25">
      <c r="A51"/>
      <c r="B51"/>
      <c r="C51"/>
      <c r="D51"/>
      <c r="E51"/>
      <c r="F51"/>
      <c r="I51" s="11"/>
      <c r="J51" s="24">
        <f>COUNTA('ETAPA 1'!$B$107:$B$147)</f>
        <v>22</v>
      </c>
      <c r="K51" s="24">
        <f>COUNTA('ETAPA 1'!$B$107:$B$147)</f>
        <v>22</v>
      </c>
      <c r="L51" s="24">
        <f>COUNTA('ETAPA 1'!$B$107:$B$147)</f>
        <v>22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Aparecido Arantes</v>
      </c>
      <c r="K52" s="25" t="e">
        <f>VLOOKUP(2,$A$2:$B$47,2,FALSE)</f>
        <v>#N/A</v>
      </c>
      <c r="L52" s="25" t="e">
        <f>VLOOKUP(3,$A$2:$B$47,2,FALSE)</f>
        <v>#N/A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1'!$B$106:$AT$171,$I53+1,J$50)=0,"",INDEX('ETAPA 1'!$B$106:$AT$171,$I53+1,J$50))</f>
        <v>2.5949074074064962E-5</v>
      </c>
      <c r="K53" s="27" t="e" cm="1">
        <f t="array" ref="K53">IF(INDEX('ETAPA 1'!$B$106:$AT$171,$I53+1,K$50)=0,"",INDEX('ETAPA 1'!$B$106:$AT$171,$I53+1,K$50))</f>
        <v>#N/A</v>
      </c>
      <c r="L53" s="27" t="e" cm="1">
        <f t="array" ref="L53">IF(INDEX('ETAPA 1'!$B$106:$AT$171,$I53+1,L$50)=0,"",INDEX('ETAPA 1'!$B$106:$AT$171,$I53+1,L$50))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1'!$B$106:$AT$171,$I54+1,J$50)=0,"",INDEX('ETAPA 1'!$B$106:$AT$171,$I54+1,J$50))</f>
        <v>4.8877314814805856E-5</v>
      </c>
      <c r="K54" s="27" t="e" cm="1">
        <f t="array" ref="K54">IF(INDEX('ETAPA 1'!$B$106:$AT$171,$I54+1,K$50)=0,"",INDEX('ETAPA 1'!$B$106:$AT$171,$I54+1,K$50))</f>
        <v>#N/A</v>
      </c>
      <c r="L54" s="27" t="e" cm="1">
        <f t="array" ref="L54">IF(INDEX('ETAPA 1'!$B$106:$AT$171,$I54+1,L$50)=0,"",INDEX('ETAPA 1'!$B$106:$AT$171,$I54+1,L$50))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1'!$B$106:$AT$171,$I55+1,J$50)=0,"",INDEX('ETAPA 1'!$B$106:$AT$171,$I55+1,J$50))</f>
        <v>5.7430555555546686E-5</v>
      </c>
      <c r="K55" s="27" t="e" cm="1">
        <f t="array" ref="K55">IF(INDEX('ETAPA 1'!$B$106:$AT$171,$I55+1,K$50)=0,"",INDEX('ETAPA 1'!$B$106:$AT$171,$I55+1,K$50))</f>
        <v>#N/A</v>
      </c>
      <c r="L55" s="27" t="e" cm="1">
        <f t="array" ref="L55">IF(INDEX('ETAPA 1'!$B$106:$AT$171,$I55+1,L$50)=0,"",INDEX('ETAPA 1'!$B$106:$AT$171,$I55+1,L$50))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1'!$B$106:$AT$171,$I56+1,J$50)=0,"",INDEX('ETAPA 1'!$B$106:$AT$171,$I56+1,J$50))</f>
        <v>6.6724537037027905E-5</v>
      </c>
      <c r="K56" s="27" t="e" cm="1">
        <f t="array" ref="K56">IF(INDEX('ETAPA 1'!$B$106:$AT$171,$I56+1,K$50)=0,"",INDEX('ETAPA 1'!$B$106:$AT$171,$I56+1,K$50))</f>
        <v>#N/A</v>
      </c>
      <c r="L56" s="27" t="e" cm="1">
        <f t="array" ref="L56">IF(INDEX('ETAPA 1'!$B$106:$AT$171,$I56+1,L$50)=0,"",INDEX('ETAPA 1'!$B$106:$AT$171,$I56+1,L$50))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1'!$B$106:$AT$171,$I57+1,J$50)=0,"",INDEX('ETAPA 1'!$B$106:$AT$171,$I57+1,J$50))</f>
        <v>7.7905092592583415E-5</v>
      </c>
      <c r="K57" s="27" t="e" cm="1">
        <f t="array" ref="K57">IF(INDEX('ETAPA 1'!$B$106:$AT$171,$I57+1,K$50)=0,"",INDEX('ETAPA 1'!$B$106:$AT$171,$I57+1,K$50))</f>
        <v>#N/A</v>
      </c>
      <c r="L57" s="27" t="e" cm="1">
        <f t="array" ref="L57">IF(INDEX('ETAPA 1'!$B$106:$AT$171,$I57+1,L$50)=0,"",INDEX('ETAPA 1'!$B$106:$AT$171,$I57+1,L$50))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1'!$B$106:$AT$171,$I58+1,J$50)=0,"",INDEX('ETAPA 1'!$B$106:$AT$171,$I58+1,J$50))</f>
        <v>7.3831018518509539E-5</v>
      </c>
      <c r="K58" s="27" t="e" cm="1">
        <f t="array" ref="K58">IF(INDEX('ETAPA 1'!$B$106:$AT$171,$I58+1,K$50)=0,"",INDEX('ETAPA 1'!$B$106:$AT$171,$I58+1,K$50))</f>
        <v>#N/A</v>
      </c>
      <c r="L58" s="27" t="e" cm="1">
        <f t="array" ref="L58">IF(INDEX('ETAPA 1'!$B$106:$AT$171,$I58+1,L$50)=0,"",INDEX('ETAPA 1'!$B$106:$AT$171,$I58+1,L$50))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1'!$B$106:$AT$171,$I59+1,J$50)=0,"",INDEX('ETAPA 1'!$B$106:$AT$171,$I59+1,J$50))</f>
        <v>9.278935185184304E-5</v>
      </c>
      <c r="K59" s="27" t="e" cm="1">
        <f t="array" ref="K59">IF(INDEX('ETAPA 1'!$B$106:$AT$171,$I59+1,K$50)=0,"",INDEX('ETAPA 1'!$B$106:$AT$171,$I59+1,K$50))</f>
        <v>#N/A</v>
      </c>
      <c r="L59" s="27" t="e" cm="1">
        <f t="array" ref="L59">IF(INDEX('ETAPA 1'!$B$106:$AT$171,$I59+1,L$50)=0,"",INDEX('ETAPA 1'!$B$106:$AT$171,$I59+1,L$50))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1'!$B$106:$AT$171,$I60+1,J$50)=0,"",INDEX('ETAPA 1'!$B$106:$AT$171,$I60+1,J$50))</f>
        <v>1.0163194444443632E-4</v>
      </c>
      <c r="K60" s="27" t="e" cm="1">
        <f t="array" ref="K60">IF(INDEX('ETAPA 1'!$B$106:$AT$171,$I60+1,K$50)=0,"",INDEX('ETAPA 1'!$B$106:$AT$171,$I60+1,K$50))</f>
        <v>#N/A</v>
      </c>
      <c r="L60" s="27" t="e" cm="1">
        <f t="array" ref="L60">IF(INDEX('ETAPA 1'!$B$106:$AT$171,$I60+1,L$50)=0,"",INDEX('ETAPA 1'!$B$106:$AT$171,$I60+1,L$50))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1'!$B$106:$AT$171,$I61+1,J$50)=0,"",INDEX('ETAPA 1'!$B$106:$AT$171,$I61+1,J$50))</f>
        <v>1.0870370370369593E-4</v>
      </c>
      <c r="K61" s="27" t="e" cm="1">
        <f t="array" ref="K61">IF(INDEX('ETAPA 1'!$B$106:$AT$171,$I61+1,K$50)=0,"",INDEX('ETAPA 1'!$B$106:$AT$171,$I61+1,K$50))</f>
        <v>#N/A</v>
      </c>
      <c r="L61" s="27" t="e" cm="1">
        <f t="array" ref="L61">IF(INDEX('ETAPA 1'!$B$106:$AT$171,$I61+1,L$50)=0,"",INDEX('ETAPA 1'!$B$106:$AT$171,$I61+1,L$50))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1'!$B$106:$AT$171,$I62+1,J$50)=0,"",INDEX('ETAPA 1'!$B$106:$AT$171,$I62+1,J$50))</f>
        <v>1.0453703703702973E-4</v>
      </c>
      <c r="K62" s="27" t="e" cm="1">
        <f t="array" ref="K62">IF(INDEX('ETAPA 1'!$B$106:$AT$171,$I62+1,K$50)=0,"",INDEX('ETAPA 1'!$B$106:$AT$171,$I62+1,K$50))</f>
        <v>#N/A</v>
      </c>
      <c r="L62" s="27" t="e" cm="1">
        <f t="array" ref="L62">IF(INDEX('ETAPA 1'!$B$106:$AT$171,$I62+1,L$50)=0,"",INDEX('ETAPA 1'!$B$106:$AT$171,$I62+1,L$50))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1'!$B$106:$AT$171,$I63+1,J$50)=0,"",INDEX('ETAPA 1'!$B$106:$AT$171,$I63+1,J$50))</f>
        <v>1.2424768518517863E-4</v>
      </c>
      <c r="K63" s="27" t="e" cm="1">
        <f t="array" ref="K63">IF(INDEX('ETAPA 1'!$B$106:$AT$171,$I63+1,K$50)=0,"",INDEX('ETAPA 1'!$B$106:$AT$171,$I63+1,K$50))</f>
        <v>#N/A</v>
      </c>
      <c r="L63" s="27" t="e" cm="1">
        <f t="array" ref="L63">IF(INDEX('ETAPA 1'!$B$106:$AT$171,$I63+1,L$50)=0,"",INDEX('ETAPA 1'!$B$106:$AT$171,$I63+1,L$50))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1'!$B$106:$AT$171,$I64+1,J$50)=0,"",INDEX('ETAPA 1'!$B$106:$AT$171,$I64+1,J$50))</f>
        <v>1.4016203703703066E-4</v>
      </c>
      <c r="K64" s="27" t="e" cm="1">
        <f t="array" ref="K64">IF(INDEX('ETAPA 1'!$B$106:$AT$171,$I64+1,K$50)=0,"",INDEX('ETAPA 1'!$B$106:$AT$171,$I64+1,K$50))</f>
        <v>#N/A</v>
      </c>
      <c r="L64" s="27" t="e" cm="1">
        <f t="array" ref="L64">IF(INDEX('ETAPA 1'!$B$106:$AT$171,$I64+1,L$50)=0,"",INDEX('ETAPA 1'!$B$106:$AT$171,$I64+1,L$50))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1'!$B$106:$AT$171,$I65+1,J$50)=0,"",INDEX('ETAPA 1'!$B$106:$AT$171,$I65+1,J$50))</f>
        <v>1.502430555555493E-4</v>
      </c>
      <c r="K65" s="27" t="e" cm="1">
        <f t="array" ref="K65">IF(INDEX('ETAPA 1'!$B$106:$AT$171,$I65+1,K$50)=0,"",INDEX('ETAPA 1'!$B$106:$AT$171,$I65+1,K$50))</f>
        <v>#N/A</v>
      </c>
      <c r="L65" s="27" t="e" cm="1">
        <f t="array" ref="L65">IF(INDEX('ETAPA 1'!$B$106:$AT$171,$I65+1,L$50)=0,"",INDEX('ETAPA 1'!$B$106:$AT$171,$I65+1,L$50))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1'!$B$106:$AT$171,$I66+1,J$50)=0,"",INDEX('ETAPA 1'!$B$106:$AT$171,$I66+1,J$50))</f>
        <v>1.6493055555554838E-4</v>
      </c>
      <c r="K66" s="27" t="e" cm="1">
        <f t="array" ref="K66">IF(INDEX('ETAPA 1'!$B$106:$AT$171,$I66+1,K$50)=0,"",INDEX('ETAPA 1'!$B$106:$AT$171,$I66+1,K$50))</f>
        <v>#N/A</v>
      </c>
      <c r="L66" s="27" t="e" cm="1">
        <f t="array" ref="L66">IF(INDEX('ETAPA 1'!$B$106:$AT$171,$I66+1,L$50)=0,"",INDEX('ETAPA 1'!$B$106:$AT$171,$I66+1,L$50))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1'!$B$106:$AT$171,$I67+1,J$50)=0,"",INDEX('ETAPA 1'!$B$106:$AT$171,$I67+1,J$50))</f>
        <v>1.7891203703702951E-4</v>
      </c>
      <c r="K67" s="27" t="e" cm="1">
        <f t="array" ref="K67">IF(INDEX('ETAPA 1'!$B$106:$AT$171,$I67+1,K$50)=0,"",INDEX('ETAPA 1'!$B$106:$AT$171,$I67+1,K$50))</f>
        <v>#N/A</v>
      </c>
      <c r="L67" s="27" t="e" cm="1">
        <f t="array" ref="L67">IF(INDEX('ETAPA 1'!$B$106:$AT$171,$I67+1,L$50)=0,"",INDEX('ETAPA 1'!$B$106:$AT$171,$I67+1,L$50))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1'!$B$106:$AT$171,$I68+1,J$50)=0,"",INDEX('ETAPA 1'!$B$106:$AT$171,$I68+1,J$50))</f>
        <v>1.9321759259258511E-4</v>
      </c>
      <c r="K68" s="27" t="e" cm="1">
        <f t="array" ref="K68">IF(INDEX('ETAPA 1'!$B$106:$AT$171,$I68+1,K$50)=0,"",INDEX('ETAPA 1'!$B$106:$AT$171,$I68+1,K$50))</f>
        <v>#N/A</v>
      </c>
      <c r="L68" s="27" t="e" cm="1">
        <f t="array" ref="L68">IF(INDEX('ETAPA 1'!$B$106:$AT$171,$I68+1,L$50)=0,"",INDEX('ETAPA 1'!$B$106:$AT$171,$I68+1,L$50))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1'!$B$106:$AT$171,$I69+1,J$50)=0,"",INDEX('ETAPA 1'!$B$106:$AT$171,$I69+1,J$50))</f>
        <v>2.0628472222221535E-4</v>
      </c>
      <c r="K69" s="27" t="e" cm="1">
        <f t="array" ref="K69">IF(INDEX('ETAPA 1'!$B$106:$AT$171,$I69+1,K$50)=0,"",INDEX('ETAPA 1'!$B$106:$AT$171,$I69+1,K$50))</f>
        <v>#N/A</v>
      </c>
      <c r="L69" s="27" t="e" cm="1">
        <f t="array" ref="L69">IF(INDEX('ETAPA 1'!$B$106:$AT$171,$I69+1,L$50)=0,"",INDEX('ETAPA 1'!$B$106:$AT$171,$I69+1,L$50))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1'!$B$106:$AT$171,$I70+1,J$50)=0,"",INDEX('ETAPA 1'!$B$106:$AT$171,$I70+1,J$50))</f>
        <v>2.2510416666665992E-4</v>
      </c>
      <c r="K70" s="27" t="e" cm="1">
        <f t="array" ref="K70">IF(INDEX('ETAPA 1'!$B$106:$AT$171,$I70+1,K$50)=0,"",INDEX('ETAPA 1'!$B$106:$AT$171,$I70+1,K$50))</f>
        <v>#N/A</v>
      </c>
      <c r="L70" s="27" t="e" cm="1">
        <f t="array" ref="L70">IF(INDEX('ETAPA 1'!$B$106:$AT$171,$I70+1,L$50)=0,"",INDEX('ETAPA 1'!$B$106:$AT$171,$I70+1,L$50))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1'!$B$106:$AT$171,$I71+1,J$50)=0,"",INDEX('ETAPA 1'!$B$106:$AT$171,$I71+1,J$50))</f>
        <v>2.6249999999999538E-4</v>
      </c>
      <c r="K71" s="27" t="e" cm="1">
        <f t="array" ref="K71">IF(INDEX('ETAPA 1'!$B$106:$AT$171,$I71+1,K$50)=0,"",INDEX('ETAPA 1'!$B$106:$AT$171,$I71+1,K$50))</f>
        <v>#N/A</v>
      </c>
      <c r="L71" s="27" t="e" cm="1">
        <f t="array" ref="L71">IF(INDEX('ETAPA 1'!$B$106:$AT$171,$I71+1,L$50)=0,"",INDEX('ETAPA 1'!$B$106:$AT$171,$I71+1,L$50))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1'!$B$106:$AT$171,$I72+1,J$50)=0,"",INDEX('ETAPA 1'!$B$106:$AT$171,$I72+1,J$50))</f>
        <v>2.7574074074073612E-4</v>
      </c>
      <c r="K72" s="27" t="e" cm="1">
        <f t="array" ref="K72">IF(INDEX('ETAPA 1'!$B$106:$AT$171,$I72+1,K$50)=0,"",INDEX('ETAPA 1'!$B$106:$AT$171,$I72+1,K$50))</f>
        <v>#N/A</v>
      </c>
      <c r="L72" s="27" t="e" cm="1">
        <f t="array" ref="L72">IF(INDEX('ETAPA 1'!$B$106:$AT$171,$I72+1,L$50)=0,"",INDEX('ETAPA 1'!$B$106:$AT$171,$I72+1,L$50))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1'!$B$106:$AT$171,$I73+1,J$50)=0,"",INDEX('ETAPA 1'!$B$106:$AT$171,$I73+1,J$50))</f>
        <v>2.9668981481481213E-4</v>
      </c>
      <c r="K73" s="27" t="e" cm="1">
        <f t="array" ref="K73">IF(INDEX('ETAPA 1'!$B$106:$AT$171,$I73+1,K$50)=0,"",INDEX('ETAPA 1'!$B$106:$AT$171,$I73+1,K$50))</f>
        <v>#N/A</v>
      </c>
      <c r="L73" s="27" t="e" cm="1">
        <f t="array" ref="L73">IF(INDEX('ETAPA 1'!$B$106:$AT$171,$I73+1,L$50)=0,"",INDEX('ETAPA 1'!$B$106:$AT$171,$I73+1,L$50))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1'!$B$106:$AT$171,$I74+1,J$50)=0,"",INDEX('ETAPA 1'!$B$106:$AT$171,$I74+1,J$50))</f>
        <v>3.1193287037036693E-4</v>
      </c>
      <c r="K74" s="27" t="e" cm="1">
        <f t="array" ref="K74">IF(INDEX('ETAPA 1'!$B$106:$AT$171,$I74+1,K$50)=0,"",INDEX('ETAPA 1'!$B$106:$AT$171,$I74+1,K$50))</f>
        <v>#N/A</v>
      </c>
      <c r="L74" s="27" t="e" cm="1">
        <f t="array" ref="L74">IF(INDEX('ETAPA 1'!$B$106:$AT$171,$I74+1,L$50)=0,"",INDEX('ETAPA 1'!$B$106:$AT$171,$I74+1,L$50))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27" t="str" cm="1">
        <f t="array" ref="J75">IF(INDEX('ETAPA 1'!$B$106:$AT$171,$I75+1,J$50)=0,"",INDEX('ETAPA 1'!$B$106:$AT$171,$I75+1,J$50))</f>
        <v/>
      </c>
      <c r="K75" s="27" t="e" cm="1">
        <f t="array" ref="K75">IF(INDEX('ETAPA 1'!$B$106:$AT$171,$I75+1,K$50)=0,"",INDEX('ETAPA 1'!$B$106:$AT$171,$I75+1,K$50))</f>
        <v>#N/A</v>
      </c>
      <c r="L75" s="27" t="e" cm="1">
        <f t="array" ref="L75">IF(INDEX('ETAPA 1'!$B$106:$AT$171,$I75+1,L$50)=0,"",INDEX('ETAPA 1'!$B$106:$AT$171,$I75+1,L$50))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27" t="str" cm="1">
        <f t="array" ref="J76">IF(INDEX('ETAPA 1'!$B$106:$AT$171,$I76+1,J$50)=0,"",INDEX('ETAPA 1'!$B$106:$AT$171,$I76+1,J$50))</f>
        <v/>
      </c>
      <c r="K76" s="27" t="e" cm="1">
        <f t="array" ref="K76">IF(INDEX('ETAPA 1'!$B$106:$AT$171,$I76+1,K$50)=0,"",INDEX('ETAPA 1'!$B$106:$AT$171,$I76+1,K$50))</f>
        <v>#N/A</v>
      </c>
      <c r="L76" s="27" t="e" cm="1">
        <f t="array" ref="L76">IF(INDEX('ETAPA 1'!$B$106:$AT$171,$I76+1,L$50)=0,"",INDEX('ETAPA 1'!$B$106:$AT$171,$I76+1,L$50))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27" t="str" cm="1">
        <f t="array" ref="J77">IF(INDEX('ETAPA 1'!$B$106:$AT$171,$I77+1,J$50)=0,"",INDEX('ETAPA 1'!$B$106:$AT$171,$I77+1,J$50))</f>
        <v/>
      </c>
      <c r="K77" s="27" t="e" cm="1">
        <f t="array" ref="K77">IF(INDEX('ETAPA 1'!$B$106:$AT$171,$I77+1,K$50)=0,"",INDEX('ETAPA 1'!$B$106:$AT$171,$I77+1,K$50))</f>
        <v>#N/A</v>
      </c>
      <c r="L77" s="27" t="e" cm="1">
        <f t="array" ref="L77">IF(INDEX('ETAPA 1'!$B$106:$AT$171,$I77+1,L$50)=0,"",INDEX('ETAPA 1'!$B$106:$AT$171,$I77+1,L$50))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27" t="str" cm="1">
        <f t="array" ref="J78">IF(INDEX('ETAPA 1'!$B$106:$AT$171,$I78+1,J$50)=0,"",INDEX('ETAPA 1'!$B$106:$AT$171,$I78+1,J$50))</f>
        <v/>
      </c>
      <c r="K78" s="27" t="e" cm="1">
        <f t="array" ref="K78">IF(INDEX('ETAPA 1'!$B$106:$AT$171,$I78+1,K$50)=0,"",INDEX('ETAPA 1'!$B$106:$AT$171,$I78+1,K$50))</f>
        <v>#N/A</v>
      </c>
      <c r="L78" s="27" t="e" cm="1">
        <f t="array" ref="L78">IF(INDEX('ETAPA 1'!$B$106:$AT$171,$I78+1,L$50)=0,"",INDEX('ETAPA 1'!$B$106:$AT$171,$I78+1,L$50))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1'!$B$106:$AT$171,$I79+1,J$50)=0,"",INDEX('ETAPA 1'!$B$106:$AT$171,$I79+1,J$50))</f>
        <v/>
      </c>
      <c r="K79" s="27" t="e" cm="1">
        <f t="array" ref="K79">IF(INDEX('ETAPA 1'!$B$106:$AT$171,$I79+1,K$50)=0,"",INDEX('ETAPA 1'!$B$106:$AT$171,$I79+1,K$50))</f>
        <v>#N/A</v>
      </c>
      <c r="L79" s="27" t="e" cm="1">
        <f t="array" ref="L79">IF(INDEX('ETAPA 1'!$B$106:$AT$171,$I79+1,L$50)=0,"",INDEX('ETAPA 1'!$B$106:$AT$171,$I79+1,L$50))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1'!$B$106:$AT$171,$I80+1,J$50)=0,"",INDEX('ETAPA 1'!$B$106:$AT$171,$I80+1,J$50))</f>
        <v/>
      </c>
      <c r="K80" s="27" t="e" cm="1">
        <f t="array" ref="K80">IF(INDEX('ETAPA 1'!$B$106:$AT$171,$I80+1,K$50)=0,"",INDEX('ETAPA 1'!$B$106:$AT$171,$I80+1,K$50))</f>
        <v>#N/A</v>
      </c>
      <c r="L80" s="27" t="e" cm="1">
        <f t="array" ref="L80">IF(INDEX('ETAPA 1'!$B$106:$AT$171,$I80+1,L$50)=0,"",INDEX('ETAPA 1'!$B$106:$AT$171,$I80+1,L$50))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1'!$B$106:$AT$171,$I81+1,J$50)=0,"",INDEX('ETAPA 1'!$B$106:$AT$171,$I81+1,J$50))</f>
        <v/>
      </c>
      <c r="K81" s="27" t="e" cm="1">
        <f t="array" ref="K81">IF(INDEX('ETAPA 1'!$B$106:$AT$171,$I81+1,K$50)=0,"",INDEX('ETAPA 1'!$B$106:$AT$171,$I81+1,K$50))</f>
        <v>#N/A</v>
      </c>
      <c r="L81" s="27" t="e" cm="1">
        <f t="array" ref="L81">IF(INDEX('ETAPA 1'!$B$106:$AT$171,$I81+1,L$50)=0,"",INDEX('ETAPA 1'!$B$106:$AT$171,$I81+1,L$50))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1'!$B$106:$AT$171,$I82+1,J$50)=0,"",INDEX('ETAPA 1'!$B$106:$AT$171,$I82+1,J$50))</f>
        <v/>
      </c>
      <c r="K82" s="27" t="e" cm="1">
        <f t="array" ref="K82">IF(INDEX('ETAPA 1'!$B$106:$AT$171,$I82+1,K$50)=0,"",INDEX('ETAPA 1'!$B$106:$AT$171,$I82+1,K$50))</f>
        <v>#N/A</v>
      </c>
      <c r="L82" s="27" t="e" cm="1">
        <f t="array" ref="L82">IF(INDEX('ETAPA 1'!$B$106:$AT$171,$I82+1,L$50)=0,"",INDEX('ETAPA 1'!$B$106:$AT$171,$I82+1,L$50))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1'!$B$106:$AT$171,$I83+1,J$50)=0,"",INDEX('ETAPA 1'!$B$106:$AT$171,$I83+1,J$50))</f>
        <v/>
      </c>
      <c r="K83" s="27" t="e" cm="1">
        <f t="array" ref="K83">IF(INDEX('ETAPA 1'!$B$106:$AT$171,$I83+1,K$50)=0,"",INDEX('ETAPA 1'!$B$106:$AT$171,$I83+1,K$50))</f>
        <v>#N/A</v>
      </c>
      <c r="L83" s="27" t="e" cm="1">
        <f t="array" ref="L83">IF(INDEX('ETAPA 1'!$B$106:$AT$171,$I83+1,L$50)=0,"",INDEX('ETAPA 1'!$B$106:$AT$171,$I83+1,L$50))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1'!$B$106:$AT$171,$I84+1,J$50)=0,"",INDEX('ETAPA 1'!$B$106:$AT$171,$I84+1,J$50))</f>
        <v/>
      </c>
      <c r="K84" s="27" t="e" cm="1">
        <f t="array" ref="K84">IF(INDEX('ETAPA 1'!$B$106:$AT$171,$I84+1,K$50)=0,"",INDEX('ETAPA 1'!$B$106:$AT$171,$I84+1,K$50))</f>
        <v>#N/A</v>
      </c>
      <c r="L84" s="27" t="e" cm="1">
        <f t="array" ref="L84">IF(INDEX('ETAPA 1'!$B$106:$AT$171,$I84+1,L$50)=0,"",INDEX('ETAPA 1'!$B$106:$AT$171,$I84+1,L$50))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1'!$B$106:$AT$171,$I85+1,J$50)=0,"",INDEX('ETAPA 1'!$B$106:$AT$171,$I85+1,J$50))</f>
        <v/>
      </c>
      <c r="K85" s="27" t="e" cm="1">
        <f t="array" ref="K85">IF(INDEX('ETAPA 1'!$B$106:$AT$171,$I85+1,K$50)=0,"",INDEX('ETAPA 1'!$B$106:$AT$171,$I85+1,K$50))</f>
        <v>#N/A</v>
      </c>
      <c r="L85" s="27" t="e" cm="1">
        <f t="array" ref="L85">IF(INDEX('ETAPA 1'!$B$106:$AT$171,$I85+1,L$50)=0,"",INDEX('ETAPA 1'!$B$106:$AT$171,$I85+1,L$50))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1'!$B$106:$AT$171,$I86+1,J$50)=0,"",INDEX('ETAPA 1'!$B$106:$AT$171,$I86+1,J$50))</f>
        <v/>
      </c>
      <c r="K86" s="27" t="e" cm="1">
        <f t="array" ref="K86">IF(INDEX('ETAPA 1'!$B$106:$AT$171,$I86+1,K$50)=0,"",INDEX('ETAPA 1'!$B$106:$AT$171,$I86+1,K$50))</f>
        <v>#N/A</v>
      </c>
      <c r="L86" s="27" t="e" cm="1">
        <f t="array" ref="L86">IF(INDEX('ETAPA 1'!$B$106:$AT$171,$I86+1,L$50)=0,"",INDEX('ETAPA 1'!$B$106:$AT$171,$I86+1,L$50))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1'!$B$106:$AT$171,$I87+1,J$50)=0,"",INDEX('ETAPA 1'!$B$106:$AT$171,$I87+1,J$50))</f>
        <v/>
      </c>
      <c r="K87" s="27" t="e" cm="1">
        <f t="array" ref="K87">IF(INDEX('ETAPA 1'!$B$106:$AT$171,$I87+1,K$50)=0,"",INDEX('ETAPA 1'!$B$106:$AT$171,$I87+1,K$50))</f>
        <v>#N/A</v>
      </c>
      <c r="L87" s="27" t="e" cm="1">
        <f t="array" ref="L87">IF(INDEX('ETAPA 1'!$B$106:$AT$171,$I87+1,L$50)=0,"",INDEX('ETAPA 1'!$B$106:$AT$171,$I87+1,L$50))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1'!$B$106:$AT$171,$I88+1,J$50)=0,"",INDEX('ETAPA 1'!$B$106:$AT$171,$I88+1,J$50))</f>
        <v/>
      </c>
      <c r="K88" s="27" t="e" cm="1">
        <f t="array" ref="K88">IF(INDEX('ETAPA 1'!$B$106:$AT$171,$I88+1,K$50)=0,"",INDEX('ETAPA 1'!$B$106:$AT$171,$I88+1,K$50))</f>
        <v>#N/A</v>
      </c>
      <c r="L88" s="27" t="e" cm="1">
        <f t="array" ref="L88">IF(INDEX('ETAPA 1'!$B$106:$AT$171,$I88+1,L$50)=0,"",INDEX('ETAPA 1'!$B$106:$AT$171,$I88+1,L$50))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1'!$B$106:$AT$171,$I89+1,J$50)=0,"",INDEX('ETAPA 1'!$B$106:$AT$171,$I89+1,J$50))</f>
        <v/>
      </c>
      <c r="K89" s="27" t="e" cm="1">
        <f t="array" ref="K89">IF(INDEX('ETAPA 1'!$B$106:$AT$171,$I89+1,K$50)=0,"",INDEX('ETAPA 1'!$B$106:$AT$171,$I89+1,K$50))</f>
        <v>#N/A</v>
      </c>
      <c r="L89" s="27" t="e" cm="1">
        <f t="array" ref="L89">IF(INDEX('ETAPA 1'!$B$106:$AT$171,$I89+1,L$50)=0,"",INDEX('ETAPA 1'!$B$106:$AT$171,$I89+1,L$50))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1'!$B$106:$AT$171,$I90+1,J$50)=0,"",INDEX('ETAPA 1'!$B$106:$AT$171,$I90+1,J$50))</f>
        <v/>
      </c>
      <c r="K90" s="27" t="e" cm="1">
        <f t="array" ref="K90">IF(INDEX('ETAPA 1'!$B$106:$AT$171,$I90+1,K$50)=0,"",INDEX('ETAPA 1'!$B$106:$AT$171,$I90+1,K$50))</f>
        <v>#N/A</v>
      </c>
      <c r="L90" s="27" t="e" cm="1">
        <f t="array" ref="L90">IF(INDEX('ETAPA 1'!$B$106:$AT$171,$I90+1,L$50)=0,"",INDEX('ETAPA 1'!$B$106:$AT$171,$I90+1,L$50))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1'!$B$106:$AT$171,$I91+1,J$50)=0,"",INDEX('ETAPA 1'!$B$106:$AT$171,$I91+1,J$50))</f>
        <v/>
      </c>
      <c r="K91" s="27" t="e" cm="1">
        <f t="array" ref="K91">IF(INDEX('ETAPA 1'!$B$106:$AT$171,$I91+1,K$50)=0,"",INDEX('ETAPA 1'!$B$106:$AT$171,$I91+1,K$50))</f>
        <v>#N/A</v>
      </c>
      <c r="L91" s="27" t="e" cm="1">
        <f t="array" ref="L91">IF(INDEX('ETAPA 1'!$B$106:$AT$171,$I91+1,L$50)=0,"",INDEX('ETAPA 1'!$B$106:$AT$171,$I91+1,L$50))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1'!$B$106:$AT$171,$I92+1,J$50)=0,"",INDEX('ETAPA 1'!$B$106:$AT$171,$I92+1,J$50))</f>
        <v/>
      </c>
      <c r="K92" s="27" t="e" cm="1">
        <f t="array" ref="K92">IF(INDEX('ETAPA 1'!$B$106:$AT$171,$I92+1,K$50)=0,"",INDEX('ETAPA 1'!$B$106:$AT$171,$I92+1,K$50))</f>
        <v>#N/A</v>
      </c>
      <c r="L92" s="27" t="e" cm="1">
        <f t="array" ref="L92">IF(INDEX('ETAPA 1'!$B$106:$AT$171,$I92+1,L$50)=0,"",INDEX('ETAPA 1'!$B$106:$AT$171,$I92+1,L$50))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1'!$B$106:$AT$171,$I93+1,J$50)=0,"",INDEX('ETAPA 1'!$B$106:$AT$171,$I93+1,J$50))</f>
        <v/>
      </c>
      <c r="K93" s="27" t="e" cm="1">
        <f t="array" ref="K93">IF(INDEX('ETAPA 1'!$B$106:$AT$171,$I93+1,K$50)=0,"",INDEX('ETAPA 1'!$B$106:$AT$171,$I93+1,K$50))</f>
        <v>#N/A</v>
      </c>
      <c r="L93" s="27" t="e" cm="1">
        <f t="array" ref="L93">IF(INDEX('ETAPA 1'!$B$106:$AT$171,$I93+1,L$50)=0,"",INDEX('ETAPA 1'!$B$106:$AT$171,$I93+1,L$50))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1'!$B$106:$AT$171,$I94+1,J$50)=0,"",INDEX('ETAPA 1'!$B$106:$AT$171,$I94+1,J$50))</f>
        <v/>
      </c>
      <c r="K94" s="27" t="e" cm="1">
        <f t="array" ref="K94">IF(INDEX('ETAPA 1'!$B$106:$AT$171,$I94+1,K$50)=0,"",INDEX('ETAPA 1'!$B$106:$AT$171,$I94+1,K$50))</f>
        <v>#N/A</v>
      </c>
      <c r="L94" s="27" t="e" cm="1">
        <f t="array" ref="L94">IF(INDEX('ETAPA 1'!$B$106:$AT$171,$I94+1,L$50)=0,"",INDEX('ETAPA 1'!$B$106:$AT$171,$I94+1,L$50))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1'!$B$106:$AT$171,$I95+1,J$50)=0,"",INDEX('ETAPA 1'!$B$106:$AT$171,$I95+1,J$50))</f>
        <v/>
      </c>
      <c r="K95" s="27" t="e" cm="1">
        <f t="array" ref="K95">IF(INDEX('ETAPA 1'!$B$106:$AT$171,$I95+1,K$50)=0,"",INDEX('ETAPA 1'!$B$106:$AT$171,$I95+1,K$50))</f>
        <v>#N/A</v>
      </c>
      <c r="L95" s="27" t="e" cm="1">
        <f t="array" ref="L95">IF(INDEX('ETAPA 1'!$B$106:$AT$171,$I95+1,L$50)=0,"",INDEX('ETAPA 1'!$B$106:$AT$171,$I95+1,L$50))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1'!$B$106:$AT$171,$I96+1,J$50)=0,"",INDEX('ETAPA 1'!$B$106:$AT$171,$I96+1,J$50))</f>
        <v/>
      </c>
      <c r="K96" s="27" t="e" cm="1">
        <f t="array" ref="K96">IF(INDEX('ETAPA 1'!$B$106:$AT$171,$I96+1,K$50)=0,"",INDEX('ETAPA 1'!$B$106:$AT$171,$I96+1,K$50))</f>
        <v>#N/A</v>
      </c>
      <c r="L96" s="27" t="e" cm="1">
        <f t="array" ref="L96">IF(INDEX('ETAPA 1'!$B$106:$AT$171,$I96+1,L$50)=0,"",INDEX('ETAPA 1'!$B$106:$AT$171,$I96+1,L$50))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1'!$B$106:$AT$171,$I97+1,J$50)=0,"",INDEX('ETAPA 1'!$B$106:$AT$171,$I97+1,J$50))</f>
        <v/>
      </c>
      <c r="K97" s="27" t="e" cm="1">
        <f t="array" ref="K97">IF(INDEX('ETAPA 1'!$B$106:$AT$171,$I97+1,K$50)=0,"",INDEX('ETAPA 1'!$B$106:$AT$171,$I97+1,K$50))</f>
        <v>#N/A</v>
      </c>
      <c r="L97" s="27" t="e" cm="1">
        <f t="array" ref="L97">IF(INDEX('ETAPA 1'!$B$106:$AT$171,$I97+1,L$50)=0,"",INDEX('ETAPA 1'!$B$106:$AT$171,$I97+1,L$50))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9</v>
      </c>
      <c r="C106" s="3" t="s">
        <v>10</v>
      </c>
      <c r="D106" s="3" t="s">
        <v>11</v>
      </c>
      <c r="E106" s="3" t="s">
        <v>12</v>
      </c>
      <c r="F106" s="3" t="s">
        <v>13</v>
      </c>
      <c r="G106" s="3" t="s">
        <v>14</v>
      </c>
      <c r="H106" s="3" t="s">
        <v>15</v>
      </c>
      <c r="I106" s="3" t="s">
        <v>16</v>
      </c>
      <c r="J106" s="3" t="s">
        <v>17</v>
      </c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0</v>
      </c>
      <c r="C107" s="1">
        <v>1.7175925925917452E-5</v>
      </c>
      <c r="D107" s="1">
        <v>8.3680555555522632E-6</v>
      </c>
      <c r="E107" s="1">
        <v>1.6018518518508534E-5</v>
      </c>
      <c r="F107" s="1">
        <v>3.3796296296294357E-5</v>
      </c>
      <c r="G107" s="1">
        <v>2.5949074074064962E-5</v>
      </c>
      <c r="H107" s="1">
        <v>2.2337962962957949E-5</v>
      </c>
      <c r="I107" s="1">
        <v>4.7534722222216177E-5</v>
      </c>
      <c r="J107" s="1">
        <v>7.1446759259252875E-5</v>
      </c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0</v>
      </c>
      <c r="C108" s="1">
        <v>1.526504629629547E-4</v>
      </c>
      <c r="D108" s="1">
        <v>1.6851851851848627E-5</v>
      </c>
      <c r="E108" s="1">
        <v>2.78935185185087E-5</v>
      </c>
      <c r="F108" s="1">
        <v>3.9803240740738689E-5</v>
      </c>
      <c r="G108" s="1">
        <v>4.8877314814805856E-5</v>
      </c>
      <c r="H108" s="1">
        <v>1.6217592592592108E-4</v>
      </c>
      <c r="I108" s="1">
        <v>7.7326388888882859E-5</v>
      </c>
      <c r="J108" s="1">
        <v>1.1196759259258626E-4</v>
      </c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0</v>
      </c>
      <c r="C109" s="1">
        <v>1.5289351851851011E-4</v>
      </c>
      <c r="D109" s="1">
        <v>2.2094907407403837E-5</v>
      </c>
      <c r="E109" s="1">
        <v>2.5370370370360502E-5</v>
      </c>
      <c r="F109" s="1">
        <v>4.3912037037034581E-5</v>
      </c>
      <c r="G109" s="1">
        <v>5.7430555555546686E-5</v>
      </c>
      <c r="H109" s="1">
        <v>1.7309027777777288E-4</v>
      </c>
      <c r="I109" s="1">
        <v>1.109027777777714E-4</v>
      </c>
      <c r="J109" s="1">
        <v>3.6134259259258585E-4</v>
      </c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0</v>
      </c>
      <c r="C110" s="1">
        <v>1.5042824074073223E-4</v>
      </c>
      <c r="D110" s="1">
        <v>2.6678240740736839E-5</v>
      </c>
      <c r="E110" s="1">
        <v>2.8020833333323048E-5</v>
      </c>
      <c r="F110" s="1">
        <v>4.6620370370367443E-5</v>
      </c>
      <c r="G110" s="1">
        <v>6.6724537037027905E-5</v>
      </c>
      <c r="H110" s="1">
        <v>1.8498842592592091E-4</v>
      </c>
      <c r="I110" s="1">
        <v>1.3596064814814157E-4</v>
      </c>
      <c r="J110" s="1">
        <v>4.2026620370369657E-4</v>
      </c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0</v>
      </c>
      <c r="C111" s="1">
        <v>1.5160879629628771E-4</v>
      </c>
      <c r="D111" s="1">
        <v>4.033564814814438E-5</v>
      </c>
      <c r="E111" s="1">
        <v>3.8472222222212318E-5</v>
      </c>
      <c r="F111" s="1">
        <v>5.3368055555552164E-5</v>
      </c>
      <c r="G111" s="1">
        <v>7.7905092592583415E-5</v>
      </c>
      <c r="H111" s="1">
        <v>2.0089120370369879E-4</v>
      </c>
      <c r="I111" s="1">
        <v>1.6422453703703044E-4</v>
      </c>
      <c r="J111" s="1">
        <v>5.871412037036965E-4</v>
      </c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1.3495370370369443E-4</v>
      </c>
      <c r="D112" s="1">
        <v>2.6770833333329171E-5</v>
      </c>
      <c r="E112" s="1">
        <v>3.6805555555545141E-5</v>
      </c>
      <c r="F112" s="1">
        <v>4.2303240740736853E-5</v>
      </c>
      <c r="G112" s="1">
        <v>7.3831018518509539E-5</v>
      </c>
      <c r="H112" s="1">
        <v>2.0209490740740257E-4</v>
      </c>
      <c r="I112" s="1">
        <v>1.7718749999999332E-4</v>
      </c>
      <c r="J112" s="1">
        <v>6.5290509259258514E-4</v>
      </c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1.3538194444443537E-4</v>
      </c>
      <c r="D113" s="1">
        <v>3.680555555555208E-5</v>
      </c>
      <c r="E113" s="1">
        <v>4.1770833333323355E-5</v>
      </c>
      <c r="F113" s="1">
        <v>4.9583333333329434E-5</v>
      </c>
      <c r="G113" s="1">
        <v>9.278935185184304E-5</v>
      </c>
      <c r="H113" s="1">
        <v>2.2289351851851377E-4</v>
      </c>
      <c r="I113" s="1">
        <v>2.0848379629628995E-4</v>
      </c>
      <c r="J113" s="1">
        <v>7.6290509259258586E-4</v>
      </c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1.2790509259258398E-4</v>
      </c>
      <c r="D114" s="1">
        <v>3.9374999999996878E-5</v>
      </c>
      <c r="E114" s="1">
        <v>4.3171296296286819E-5</v>
      </c>
      <c r="F114" s="1">
        <v>4.5150462962959513E-5</v>
      </c>
      <c r="G114" s="1">
        <v>1.0163194444443632E-4</v>
      </c>
      <c r="H114" s="1">
        <v>2.3335648148147675E-4</v>
      </c>
      <c r="I114" s="1">
        <v>2.2895833333332755E-4</v>
      </c>
      <c r="J114" s="1">
        <v>8.7233796296295671E-4</v>
      </c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1.1734953703702866E-4</v>
      </c>
      <c r="D115" s="1">
        <v>4.4074074074071379E-5</v>
      </c>
      <c r="E115" s="1">
        <v>1.2483796296295334E-4</v>
      </c>
      <c r="F115" s="1">
        <v>1.1626157407407071E-4</v>
      </c>
      <c r="G115" s="1">
        <v>1.0870370370369593E-4</v>
      </c>
      <c r="H115" s="1">
        <v>2.4416666666666163E-4</v>
      </c>
      <c r="I115" s="1">
        <v>2.5424768518518027E-4</v>
      </c>
      <c r="J115" s="1">
        <v>9.6616898148147584E-4</v>
      </c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1.0584490740739999E-4</v>
      </c>
      <c r="D116" s="1">
        <v>3.2766203703701521E-5</v>
      </c>
      <c r="E116" s="1">
        <v>1.1380787037036134E-4</v>
      </c>
      <c r="F116" s="1">
        <v>1.1203703703703376E-4</v>
      </c>
      <c r="G116" s="1">
        <v>1.0453703703702973E-4</v>
      </c>
      <c r="H116" s="1">
        <v>2.4548611111110605E-4</v>
      </c>
      <c r="I116" s="1">
        <v>2.6831018518518046E-4</v>
      </c>
      <c r="J116" s="1">
        <v>1.0241319444444386E-3</v>
      </c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1.1631944444443799E-4</v>
      </c>
      <c r="D117" s="1">
        <v>3.7256944444442192E-5</v>
      </c>
      <c r="E117" s="1">
        <v>1.7709490740739839E-4</v>
      </c>
      <c r="F117" s="1">
        <v>1.8138888888888545E-4</v>
      </c>
      <c r="G117" s="1">
        <v>1.2424768518517863E-4</v>
      </c>
      <c r="H117" s="1">
        <v>2.7447916666666246E-4</v>
      </c>
      <c r="I117" s="1">
        <v>2.9304398148147746E-4</v>
      </c>
      <c r="J117" s="1">
        <v>1.1390624999999942E-3</v>
      </c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1.2356481481480899E-4</v>
      </c>
      <c r="D118" s="1">
        <v>4.5567129629628042E-5</v>
      </c>
      <c r="E118" s="1">
        <v>1.8942129629628823E-4</v>
      </c>
      <c r="F118" s="1">
        <v>1.9391203703703411E-4</v>
      </c>
      <c r="G118" s="1">
        <v>1.4016203703703066E-4</v>
      </c>
      <c r="H118" s="1">
        <v>2.8947916666666185E-4</v>
      </c>
      <c r="I118" s="1">
        <v>3.234374999999956E-4</v>
      </c>
      <c r="J118" s="1">
        <v>1.2101620370370322E-3</v>
      </c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1.2464120370369799E-4</v>
      </c>
      <c r="D119" s="1">
        <v>5.3749999999998244E-5</v>
      </c>
      <c r="E119" s="1">
        <v>1.9703703703702856E-4</v>
      </c>
      <c r="F119" s="1">
        <v>2.0079861111110819E-4</v>
      </c>
      <c r="G119" s="1">
        <v>1.502430555555493E-4</v>
      </c>
      <c r="H119" s="1">
        <v>3.0570601851851245E-4</v>
      </c>
      <c r="I119" s="1">
        <v>3.5961805555555053E-4</v>
      </c>
      <c r="J119" s="1">
        <v>1.2757407407407353E-3</v>
      </c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1.2439814814814258E-4</v>
      </c>
      <c r="D120" s="1">
        <v>6.4282407407405262E-5</v>
      </c>
      <c r="E120" s="1">
        <v>2.0310185185184321E-4</v>
      </c>
      <c r="F120" s="1">
        <v>2.0807870370369991E-4</v>
      </c>
      <c r="G120" s="1">
        <v>1.6493055555554838E-4</v>
      </c>
      <c r="H120" s="1">
        <v>3.354050925925868E-4</v>
      </c>
      <c r="I120" s="1">
        <v>3.8928240740740243E-4</v>
      </c>
      <c r="J120" s="1">
        <v>1.3399884259259198E-3</v>
      </c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1.2406249999999397E-4</v>
      </c>
      <c r="D121" s="1">
        <v>7.6400462962960408E-5</v>
      </c>
      <c r="E121" s="1">
        <v>2.1192129629628818E-4</v>
      </c>
      <c r="F121" s="1">
        <v>2.1626157407407011E-4</v>
      </c>
      <c r="G121" s="1">
        <v>1.7891203703702951E-4</v>
      </c>
      <c r="H121" s="1">
        <v>3.5476851851851295E-4</v>
      </c>
      <c r="I121" s="1">
        <v>4.140856481481426E-4</v>
      </c>
      <c r="J121" s="1">
        <v>1.4114120370370305E-3</v>
      </c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1.2015046296295732E-4</v>
      </c>
      <c r="D122" s="1">
        <v>7.9479166666663464E-5</v>
      </c>
      <c r="E122" s="1">
        <v>2.1775462962962157E-4</v>
      </c>
      <c r="F122" s="1">
        <v>2.2096064814814374E-4</v>
      </c>
      <c r="G122" s="1">
        <v>1.9321759259258511E-4</v>
      </c>
      <c r="H122" s="1">
        <v>3.6950231481480862E-4</v>
      </c>
      <c r="I122" s="1">
        <v>4.3954861111110584E-4</v>
      </c>
      <c r="J122" s="1">
        <v>1.4975925925925868E-3</v>
      </c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1.1789351851851371E-4</v>
      </c>
      <c r="D123" s="1">
        <v>8.64699074074049E-5</v>
      </c>
      <c r="E123" s="1">
        <v>2.2122685185184399E-4</v>
      </c>
      <c r="F123" s="1">
        <v>2.2699074074073768E-4</v>
      </c>
      <c r="G123" s="1">
        <v>2.0628472222221535E-4</v>
      </c>
      <c r="H123" s="1">
        <v>3.8759259259258695E-4</v>
      </c>
      <c r="I123" s="1">
        <v>4.6734953703703175E-4</v>
      </c>
      <c r="J123" s="1">
        <v>1.6084606481481419E-3</v>
      </c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1.1696759259258865E-4</v>
      </c>
      <c r="D124" s="1">
        <v>9.5405092592591376E-5</v>
      </c>
      <c r="E124" s="1">
        <v>2.2643518518517848E-4</v>
      </c>
      <c r="F124" s="1">
        <v>2.3032407407407203E-4</v>
      </c>
      <c r="G124" s="1">
        <v>2.2510416666665992E-4</v>
      </c>
      <c r="H124" s="1">
        <v>4.0981481481480904E-4</v>
      </c>
      <c r="I124" s="1">
        <v>4.9797453703703289E-4</v>
      </c>
      <c r="J124" s="1">
        <v>1.7146527777777715E-3</v>
      </c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1.1672453703703498E-4</v>
      </c>
      <c r="D125" s="1">
        <v>1.0465277777777643E-4</v>
      </c>
      <c r="E125" s="1">
        <v>2.4297453703703287E-4</v>
      </c>
      <c r="F125" s="1">
        <v>2.4945601851851865E-4</v>
      </c>
      <c r="G125" s="1">
        <v>2.6249999999999538E-4</v>
      </c>
      <c r="H125" s="1">
        <v>4.2925925925925423E-4</v>
      </c>
      <c r="I125" s="1">
        <v>5.4873842592592301E-4</v>
      </c>
      <c r="J125" s="1">
        <v>1.7932060185185152E-3</v>
      </c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1.1378472222221825E-4</v>
      </c>
      <c r="D126">
        <v>1.1243055555555312E-4</v>
      </c>
      <c r="E126">
        <v>2.5421296296295956E-4</v>
      </c>
      <c r="F126">
        <v>2.5649305555555668E-4</v>
      </c>
      <c r="G126">
        <v>2.7574074074073612E-4</v>
      </c>
      <c r="H126">
        <v>4.5464120370369843E-4</v>
      </c>
      <c r="I126">
        <v>5.8165509259259021E-4</v>
      </c>
      <c r="J126">
        <v>1.8707986111111061E-3</v>
      </c>
      <c r="K126"/>
      <c r="L126"/>
      <c r="M126"/>
      <c r="N126"/>
      <c r="O126"/>
      <c r="P126"/>
      <c r="Q126"/>
    </row>
    <row r="127" spans="1:44" ht="12.75" x14ac:dyDescent="0.2">
      <c r="A127">
        <v>21</v>
      </c>
      <c r="B127">
        <v>0</v>
      </c>
      <c r="C127">
        <v>1.2136574074073786E-4</v>
      </c>
      <c r="D127">
        <v>1.2627314814814619E-4</v>
      </c>
      <c r="E127">
        <v>2.6160879629629277E-4</v>
      </c>
      <c r="F127">
        <v>2.6543981481481557E-4</v>
      </c>
      <c r="G127">
        <v>2.9668981481481213E-4</v>
      </c>
      <c r="H127">
        <v>4.7817129629629251E-4</v>
      </c>
      <c r="I127">
        <v>6.1302083333333174E-4</v>
      </c>
      <c r="J127">
        <v>8.0023611111111059E-3</v>
      </c>
      <c r="K127"/>
      <c r="L127"/>
      <c r="M127"/>
      <c r="N127"/>
      <c r="O127"/>
      <c r="P127"/>
      <c r="Q127"/>
    </row>
    <row r="128" spans="1:44" ht="12.75" x14ac:dyDescent="0.2">
      <c r="A128">
        <v>22</v>
      </c>
      <c r="B128">
        <v>0</v>
      </c>
      <c r="C128">
        <v>1.194791666666653E-4</v>
      </c>
      <c r="D128">
        <v>1.3326388888888763E-4</v>
      </c>
      <c r="E128">
        <v>2.6754629629629351E-4</v>
      </c>
      <c r="F128">
        <v>2.7105324074074011E-4</v>
      </c>
      <c r="G128">
        <v>3.1193287037036693E-4</v>
      </c>
      <c r="H128">
        <v>4.9898148148147872E-4</v>
      </c>
      <c r="I128">
        <v>6.7440509259259242E-3</v>
      </c>
      <c r="J128">
        <v>1.4133391203703698E-2</v>
      </c>
      <c r="K128"/>
      <c r="L128"/>
      <c r="M128"/>
      <c r="N128"/>
      <c r="O128"/>
      <c r="P128"/>
      <c r="Q128"/>
    </row>
    <row r="129" spans="1:17" ht="12.75" x14ac:dyDescent="0.2">
      <c r="A129" s="2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ht="12.75" x14ac:dyDescent="0.2">
      <c r="A130" s="2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ht="12.75" x14ac:dyDescent="0.2">
      <c r="A131" s="2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12.75" x14ac:dyDescent="0.2">
      <c r="A132" s="2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7" priority="7" operator="equal">
      <formula>$H$2</formula>
    </cfRule>
  </conditionalFormatting>
  <conditionalFormatting sqref="B106:AU106 A106:A125 A129:A147">
    <cfRule type="expression" dxfId="6" priority="1" stopIfTrue="1">
      <formula>A106=SMALL($B106:$C106,1)</formula>
    </cfRule>
    <cfRule type="expression" dxfId="5" priority="2" stopIfTrue="1">
      <formula>A106=SMALL($B106:$C106,2)</formula>
    </cfRule>
    <cfRule type="expression" dxfId="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CF0F8-A22A-4E5C-A606-395F6EF959A0}">
  <dimension ref="A1:AU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45" t="s">
        <v>2</v>
      </c>
      <c r="B1" s="46"/>
      <c r="C1" s="46"/>
      <c r="D1" s="46"/>
      <c r="E1" s="46"/>
      <c r="F1" s="46"/>
      <c r="G1" s="47"/>
      <c r="H1" s="6" t="s">
        <v>1</v>
      </c>
      <c r="I1" s="7" t="str">
        <f>J52</f>
        <v>Carlos Sampaio</v>
      </c>
      <c r="J1" s="7" t="str">
        <f>K52</f>
        <v>Hélio Chagas</v>
      </c>
      <c r="K1" s="7" t="e">
        <f>L52</f>
        <v>#N/A</v>
      </c>
    </row>
    <row r="2" spans="1:13" x14ac:dyDescent="0.25">
      <c r="A2" s="9">
        <v>1</v>
      </c>
      <c r="B2" s="10" t="s">
        <v>11</v>
      </c>
      <c r="C2" s="11"/>
      <c r="D2" s="11"/>
      <c r="E2" s="11"/>
      <c r="F2" s="11"/>
      <c r="G2" s="11"/>
      <c r="H2" s="6" t="s">
        <v>3</v>
      </c>
      <c r="I2" s="12">
        <f>AVERAGE(J53:J97)</f>
        <v>5.4012345678926005E-6</v>
      </c>
      <c r="J2" s="12">
        <f>AVERAGE(K53:K97)</f>
        <v>1.2256628787879288E-4</v>
      </c>
      <c r="K2" s="12" t="e">
        <f>AVERAGE(L53:L97)</f>
        <v>#N/A</v>
      </c>
    </row>
    <row r="3" spans="1:13" x14ac:dyDescent="0.25">
      <c r="A3" s="9">
        <v>2</v>
      </c>
      <c r="B3" s="13" t="s">
        <v>15</v>
      </c>
      <c r="C3" s="11"/>
      <c r="D3" s="11"/>
      <c r="E3" s="11"/>
      <c r="F3" s="11"/>
      <c r="G3" s="11"/>
      <c r="H3" s="6" t="s">
        <v>4</v>
      </c>
      <c r="I3" s="12">
        <f>LARGE(J53:J97,2)</f>
        <v>6.4120370370285198E-6</v>
      </c>
      <c r="J3" s="12">
        <f>LARGE(K53:K97,2)</f>
        <v>2.4841435185185556E-4</v>
      </c>
      <c r="K3" s="12" t="e">
        <f>LARGE(L53:L97,2)</f>
        <v>#N/A</v>
      </c>
      <c r="L3" s="12" t="e">
        <f>LARGE(I3:K3,1)</f>
        <v>#N/A</v>
      </c>
      <c r="M3" s="14" t="e">
        <f>L3</f>
        <v>#N/A</v>
      </c>
    </row>
    <row r="4" spans="1:13" x14ac:dyDescent="0.25">
      <c r="A4" s="9"/>
      <c r="B4" s="13" t="s">
        <v>20</v>
      </c>
      <c r="C4" s="11"/>
      <c r="D4" s="11"/>
      <c r="E4" s="11"/>
      <c r="F4" s="11"/>
      <c r="G4" s="11"/>
      <c r="H4" s="6" t="s">
        <v>5</v>
      </c>
      <c r="I4" s="12">
        <f>SMALL(J53:J97,1)</f>
        <v>1.1921296296209596E-6</v>
      </c>
      <c r="J4" s="12">
        <f>SMALL(K53:K97,1)</f>
        <v>5.2430555555540168E-6</v>
      </c>
      <c r="K4" s="12" t="e">
        <f>SMALL(L53:L97,1)</f>
        <v>#N/A</v>
      </c>
      <c r="L4" s="12" t="e">
        <f>SMALL(I4:K4,1)</f>
        <v>#N/A</v>
      </c>
      <c r="M4" s="14" t="e">
        <f>L4</f>
        <v>#N/A</v>
      </c>
    </row>
    <row r="5" spans="1:13" x14ac:dyDescent="0.25">
      <c r="A5" s="9"/>
      <c r="B5" s="13" t="s">
        <v>22</v>
      </c>
      <c r="C5" s="11"/>
      <c r="D5" s="11"/>
      <c r="E5" s="11"/>
      <c r="F5" s="11"/>
      <c r="G5" s="11"/>
      <c r="H5" s="15" t="s">
        <v>6</v>
      </c>
      <c r="I5" s="12">
        <f>_xlfn.STDEV.S(J53:J97)</f>
        <v>3.8057472785954688E-6</v>
      </c>
      <c r="J5" s="12">
        <f>_xlfn.STDEV.S(K53:K97)</f>
        <v>7.6166861066599738E-5</v>
      </c>
      <c r="K5" s="12" t="e">
        <f>_xlfn.STDEV.S(L53:L97)</f>
        <v>#N/A</v>
      </c>
    </row>
    <row r="6" spans="1:13" x14ac:dyDescent="0.25">
      <c r="A6" s="9"/>
      <c r="B6" s="13" t="s">
        <v>14</v>
      </c>
      <c r="C6" s="11"/>
      <c r="D6" s="11"/>
      <c r="E6" s="11"/>
      <c r="F6" s="11"/>
      <c r="G6" s="11"/>
      <c r="H6" s="6" t="s">
        <v>7</v>
      </c>
      <c r="I6" s="12">
        <f>SUM(J53:J97,1)</f>
        <v>1.0000162037037037</v>
      </c>
      <c r="J6" s="12">
        <f>SUM(K53:K97,1)</f>
        <v>1.0040446875000002</v>
      </c>
      <c r="K6" s="12" t="e">
        <f>SUM(L53:L97,1)</f>
        <v>#N/A</v>
      </c>
    </row>
    <row r="7" spans="1:13" x14ac:dyDescent="0.25">
      <c r="A7" s="9"/>
      <c r="B7" s="13" t="s">
        <v>18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/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/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/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/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/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 t="e">
        <f>SMALL(I4:K4,1)-L13</f>
        <v>#N/A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 t="e">
        <f>LARGE(I3:K3,1)+L13</f>
        <v>#N/A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10'!$B$106:$AT$106,0)</f>
        <v>1</v>
      </c>
      <c r="K50" s="18">
        <f>MATCH(K52,'ETAPA 10'!$B$106:$AT$106,0)</f>
        <v>2</v>
      </c>
      <c r="L50" s="18" t="e">
        <f>MATCH(L52,'ETAPA 10'!$B$106:$AT$106,0)</f>
        <v>#N/A</v>
      </c>
    </row>
    <row r="51" spans="1:12" x14ac:dyDescent="0.25">
      <c r="A51"/>
      <c r="B51"/>
      <c r="C51"/>
      <c r="D51"/>
      <c r="E51"/>
      <c r="F51"/>
      <c r="I51" s="11"/>
      <c r="J51" s="24">
        <f>COUNTA('ETAPA 10'!$B$107:$B$147)</f>
        <v>33</v>
      </c>
      <c r="K51" s="24">
        <f>COUNTA('ETAPA 10'!$B$107:$B$147)</f>
        <v>33</v>
      </c>
      <c r="L51" s="24">
        <f>COUNTA('ETAPA 10'!$B$107:$B$147)</f>
        <v>33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Carlos Sampaio</v>
      </c>
      <c r="K52" s="25" t="str">
        <f>VLOOKUP(2,$A$2:$B$47,2,FALSE)</f>
        <v>Hélio Chagas</v>
      </c>
      <c r="L52" s="25" t="e">
        <f>VLOOKUP(3,$A$2:$B$47,2,FALSE)</f>
        <v>#N/A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10'!$B$106:$AT$171,$I53+1,J$50)=0,"",INDEX('ETAPA 10'!$B$106:$AT$171,$I53+1,J$50))</f>
        <v>6.4120370370285198E-6</v>
      </c>
      <c r="K53" s="27" cm="1">
        <f t="array" ref="K53">IF(INDEX('ETAPA 10'!$B$106:$AT$171,$I53+1,K$50)=0,"",INDEX('ETAPA 10'!$B$106:$AT$171,$I53+1,K$50))</f>
        <v>5.2430555555540168E-6</v>
      </c>
      <c r="L53" s="27" t="e" cm="1">
        <f t="array" ref="L53">IF(INDEX('ETAPA 10'!$B$106:$AT$171,$I53+1,L$50)=0,"",INDEX('ETAPA 10'!$B$106:$AT$171,$I53+1,L$50))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10'!$B$106:$AT$171,$I54+1,J$50)=0,"",INDEX('ETAPA 10'!$B$106:$AT$171,$I54+1,J$50))</f>
        <v>8.5995370370283222E-6</v>
      </c>
      <c r="K54" s="27" cm="1">
        <f t="array" ref="K54">IF(INDEX('ETAPA 10'!$B$106:$AT$171,$I54+1,K$50)=0,"",INDEX('ETAPA 10'!$B$106:$AT$171,$I54+1,K$50))</f>
        <v>1.9479166666665042E-5</v>
      </c>
      <c r="L54" s="27" t="e" cm="1">
        <f t="array" ref="L54">IF(INDEX('ETAPA 10'!$B$106:$AT$171,$I54+1,L$50)=0,"",INDEX('ETAPA 10'!$B$106:$AT$171,$I54+1,L$50))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10'!$B$106:$AT$171,$I55+1,J$50)=0,"",INDEX('ETAPA 10'!$B$106:$AT$171,$I55+1,J$50))</f>
        <v>1.1921296296209596E-6</v>
      </c>
      <c r="K55" s="27" cm="1">
        <f t="array" ref="K55">IF(INDEX('ETAPA 10'!$B$106:$AT$171,$I55+1,K$50)=0,"",INDEX('ETAPA 10'!$B$106:$AT$171,$I55+1,K$50))</f>
        <v>2.1446759259257514E-5</v>
      </c>
      <c r="L55" s="27" t="e" cm="1">
        <f t="array" ref="L55">IF(INDEX('ETAPA 10'!$B$106:$AT$171,$I55+1,L$50)=0,"",INDEX('ETAPA 10'!$B$106:$AT$171,$I55+1,L$50))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27" t="str" cm="1">
        <f t="array" ref="J56">IF(INDEX('ETAPA 10'!$B$106:$AT$171,$I56+1,J$50)=0,"",INDEX('ETAPA 10'!$B$106:$AT$171,$I56+1,J$50))</f>
        <v/>
      </c>
      <c r="K56" s="27" cm="1">
        <f t="array" ref="K56">IF(INDEX('ETAPA 10'!$B$106:$AT$171,$I56+1,K$50)=0,"",INDEX('ETAPA 10'!$B$106:$AT$171,$I56+1,K$50))</f>
        <v>2.5011574074080938E-5</v>
      </c>
      <c r="L56" s="27" t="e" cm="1">
        <f t="array" ref="L56">IF(INDEX('ETAPA 10'!$B$106:$AT$171,$I56+1,L$50)=0,"",INDEX('ETAPA 10'!$B$106:$AT$171,$I56+1,L$50))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27" t="str" cm="1">
        <f t="array" ref="J57">IF(INDEX('ETAPA 10'!$B$106:$AT$171,$I57+1,J$50)=0,"",INDEX('ETAPA 10'!$B$106:$AT$171,$I57+1,J$50))</f>
        <v/>
      </c>
      <c r="K57" s="27" cm="1">
        <f t="array" ref="K57">IF(INDEX('ETAPA 10'!$B$106:$AT$171,$I57+1,K$50)=0,"",INDEX('ETAPA 10'!$B$106:$AT$171,$I57+1,K$50))</f>
        <v>2.8229166666673359E-5</v>
      </c>
      <c r="L57" s="27" t="e" cm="1">
        <f t="array" ref="L57">IF(INDEX('ETAPA 10'!$B$106:$AT$171,$I57+1,L$50)=0,"",INDEX('ETAPA 10'!$B$106:$AT$171,$I57+1,L$50))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27" t="str" cm="1">
        <f t="array" ref="J58">IF(INDEX('ETAPA 10'!$B$106:$AT$171,$I58+1,J$50)=0,"",INDEX('ETAPA 10'!$B$106:$AT$171,$I58+1,J$50))</f>
        <v/>
      </c>
      <c r="K58" s="27" cm="1">
        <f t="array" ref="K58">IF(INDEX('ETAPA 10'!$B$106:$AT$171,$I58+1,K$50)=0,"",INDEX('ETAPA 10'!$B$106:$AT$171,$I58+1,K$50))</f>
        <v>3.8263888888895835E-5</v>
      </c>
      <c r="L58" s="27" t="e" cm="1">
        <f t="array" ref="L58">IF(INDEX('ETAPA 10'!$B$106:$AT$171,$I58+1,L$50)=0,"",INDEX('ETAPA 10'!$B$106:$AT$171,$I58+1,L$50))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27" t="str" cm="1">
        <f t="array" ref="J59">IF(INDEX('ETAPA 10'!$B$106:$AT$171,$I59+1,J$50)=0,"",INDEX('ETAPA 10'!$B$106:$AT$171,$I59+1,J$50))</f>
        <v/>
      </c>
      <c r="K59" s="27" cm="1">
        <f t="array" ref="K59">IF(INDEX('ETAPA 10'!$B$106:$AT$171,$I59+1,K$50)=0,"",INDEX('ETAPA 10'!$B$106:$AT$171,$I59+1,K$50))</f>
        <v>4.1307870370377309E-5</v>
      </c>
      <c r="L59" s="27" t="e" cm="1">
        <f t="array" ref="L59">IF(INDEX('ETAPA 10'!$B$106:$AT$171,$I59+1,L$50)=0,"",INDEX('ETAPA 10'!$B$106:$AT$171,$I59+1,L$50))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27" t="str" cm="1">
        <f t="array" ref="J60">IF(INDEX('ETAPA 10'!$B$106:$AT$171,$I60+1,J$50)=0,"",INDEX('ETAPA 10'!$B$106:$AT$171,$I60+1,J$50))</f>
        <v/>
      </c>
      <c r="K60" s="27" cm="1">
        <f t="array" ref="K60">IF(INDEX('ETAPA 10'!$B$106:$AT$171,$I60+1,K$50)=0,"",INDEX('ETAPA 10'!$B$106:$AT$171,$I60+1,K$50))</f>
        <v>4.2222222222229946E-5</v>
      </c>
      <c r="L60" s="27" t="e" cm="1">
        <f t="array" ref="L60">IF(INDEX('ETAPA 10'!$B$106:$AT$171,$I60+1,L$50)=0,"",INDEX('ETAPA 10'!$B$106:$AT$171,$I60+1,L$50))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27" t="str" cm="1">
        <f t="array" ref="J61">IF(INDEX('ETAPA 10'!$B$106:$AT$171,$I61+1,J$50)=0,"",INDEX('ETAPA 10'!$B$106:$AT$171,$I61+1,J$50))</f>
        <v/>
      </c>
      <c r="K61" s="27" cm="1">
        <f t="array" ref="K61">IF(INDEX('ETAPA 10'!$B$106:$AT$171,$I61+1,K$50)=0,"",INDEX('ETAPA 10'!$B$106:$AT$171,$I61+1,K$50))</f>
        <v>4.981481481482284E-5</v>
      </c>
      <c r="L61" s="27" t="e" cm="1">
        <f t="array" ref="L61">IF(INDEX('ETAPA 10'!$B$106:$AT$171,$I61+1,L$50)=0,"",INDEX('ETAPA 10'!$B$106:$AT$171,$I61+1,L$50))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27" t="str" cm="1">
        <f t="array" ref="J62">IF(INDEX('ETAPA 10'!$B$106:$AT$171,$I62+1,J$50)=0,"",INDEX('ETAPA 10'!$B$106:$AT$171,$I62+1,J$50))</f>
        <v/>
      </c>
      <c r="K62" s="27" cm="1">
        <f t="array" ref="K62">IF(INDEX('ETAPA 10'!$B$106:$AT$171,$I62+1,K$50)=0,"",INDEX('ETAPA 10'!$B$106:$AT$171,$I62+1,K$50))</f>
        <v>5.8923611111118962E-5</v>
      </c>
      <c r="L62" s="27" t="e" cm="1">
        <f t="array" ref="L62">IF(INDEX('ETAPA 10'!$B$106:$AT$171,$I62+1,L$50)=0,"",INDEX('ETAPA 10'!$B$106:$AT$171,$I62+1,L$50))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27" t="str" cm="1">
        <f t="array" ref="J63">IF(INDEX('ETAPA 10'!$B$106:$AT$171,$I63+1,J$50)=0,"",INDEX('ETAPA 10'!$B$106:$AT$171,$I63+1,J$50))</f>
        <v/>
      </c>
      <c r="K63" s="27" cm="1">
        <f t="array" ref="K63">IF(INDEX('ETAPA 10'!$B$106:$AT$171,$I63+1,K$50)=0,"",INDEX('ETAPA 10'!$B$106:$AT$171,$I63+1,K$50))</f>
        <v>6.8217592592600615E-5</v>
      </c>
      <c r="L63" s="27" t="e" cm="1">
        <f t="array" ref="L63">IF(INDEX('ETAPA 10'!$B$106:$AT$171,$I63+1,L$50)=0,"",INDEX('ETAPA 10'!$B$106:$AT$171,$I63+1,L$50))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27" t="str" cm="1">
        <f t="array" ref="J64">IF(INDEX('ETAPA 10'!$B$106:$AT$171,$I64+1,J$50)=0,"",INDEX('ETAPA 10'!$B$106:$AT$171,$I64+1,J$50))</f>
        <v/>
      </c>
      <c r="K64" s="27" cm="1">
        <f t="array" ref="K64">IF(INDEX('ETAPA 10'!$B$106:$AT$171,$I64+1,K$50)=0,"",INDEX('ETAPA 10'!$B$106:$AT$171,$I64+1,K$50))</f>
        <v>8.0706018518525088E-5</v>
      </c>
      <c r="L64" s="27" t="e" cm="1">
        <f t="array" ref="L64">IF(INDEX('ETAPA 10'!$B$106:$AT$171,$I64+1,L$50)=0,"",INDEX('ETAPA 10'!$B$106:$AT$171,$I64+1,L$50))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27" t="str" cm="1">
        <f t="array" ref="J65">IF(INDEX('ETAPA 10'!$B$106:$AT$171,$I65+1,J$50)=0,"",INDEX('ETAPA 10'!$B$106:$AT$171,$I65+1,J$50))</f>
        <v/>
      </c>
      <c r="K65" s="27" cm="1">
        <f t="array" ref="K65">IF(INDEX('ETAPA 10'!$B$106:$AT$171,$I65+1,K$50)=0,"",INDEX('ETAPA 10'!$B$106:$AT$171,$I65+1,K$50))</f>
        <v>8.8657407407414027E-5</v>
      </c>
      <c r="L65" s="27" t="e" cm="1">
        <f t="array" ref="L65">IF(INDEX('ETAPA 10'!$B$106:$AT$171,$I65+1,L$50)=0,"",INDEX('ETAPA 10'!$B$106:$AT$171,$I65+1,L$50))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27" t="str" cm="1">
        <f t="array" ref="J66">IF(INDEX('ETAPA 10'!$B$106:$AT$171,$I66+1,J$50)=0,"",INDEX('ETAPA 10'!$B$106:$AT$171,$I66+1,J$50))</f>
        <v/>
      </c>
      <c r="K66" s="27" cm="1">
        <f t="array" ref="K66">IF(INDEX('ETAPA 10'!$B$106:$AT$171,$I66+1,K$50)=0,"",INDEX('ETAPA 10'!$B$106:$AT$171,$I66+1,K$50))</f>
        <v>9.7743055555560981E-5</v>
      </c>
      <c r="L66" s="27" t="e" cm="1">
        <f t="array" ref="L66">IF(INDEX('ETAPA 10'!$B$106:$AT$171,$I66+1,L$50)=0,"",INDEX('ETAPA 10'!$B$106:$AT$171,$I66+1,L$50))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27" t="str" cm="1">
        <f t="array" ref="J67">IF(INDEX('ETAPA 10'!$B$106:$AT$171,$I67+1,J$50)=0,"",INDEX('ETAPA 10'!$B$106:$AT$171,$I67+1,J$50))</f>
        <v/>
      </c>
      <c r="K67" s="27" cm="1">
        <f t="array" ref="K67">IF(INDEX('ETAPA 10'!$B$106:$AT$171,$I67+1,K$50)=0,"",INDEX('ETAPA 10'!$B$106:$AT$171,$I67+1,K$50))</f>
        <v>1.1019675925926474E-4</v>
      </c>
      <c r="L67" s="27" t="e" cm="1">
        <f t="array" ref="L67">IF(INDEX('ETAPA 10'!$B$106:$AT$171,$I67+1,L$50)=0,"",INDEX('ETAPA 10'!$B$106:$AT$171,$I67+1,L$50))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27" t="str" cm="1">
        <f t="array" ref="J68">IF(INDEX('ETAPA 10'!$B$106:$AT$171,$I68+1,J$50)=0,"",INDEX('ETAPA 10'!$B$106:$AT$171,$I68+1,J$50))</f>
        <v/>
      </c>
      <c r="K68" s="27" cm="1">
        <f t="array" ref="K68">IF(INDEX('ETAPA 10'!$B$106:$AT$171,$I68+1,K$50)=0,"",INDEX('ETAPA 10'!$B$106:$AT$171,$I68+1,K$50))</f>
        <v>1.1070601851852387E-4</v>
      </c>
      <c r="L68" s="27" t="e" cm="1">
        <f t="array" ref="L68">IF(INDEX('ETAPA 10'!$B$106:$AT$171,$I68+1,L$50)=0,"",INDEX('ETAPA 10'!$B$106:$AT$171,$I68+1,L$50))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27" t="str" cm="1">
        <f t="array" ref="J69">IF(INDEX('ETAPA 10'!$B$106:$AT$171,$I69+1,J$50)=0,"",INDEX('ETAPA 10'!$B$106:$AT$171,$I69+1,J$50))</f>
        <v/>
      </c>
      <c r="K69" s="27" cm="1">
        <f t="array" ref="K69">IF(INDEX('ETAPA 10'!$B$106:$AT$171,$I69+1,K$50)=0,"",INDEX('ETAPA 10'!$B$106:$AT$171,$I69+1,K$50))</f>
        <v>1.2250000000000628E-4</v>
      </c>
      <c r="L69" s="27" t="e" cm="1">
        <f t="array" ref="L69">IF(INDEX('ETAPA 10'!$B$106:$AT$171,$I69+1,L$50)=0,"",INDEX('ETAPA 10'!$B$106:$AT$171,$I69+1,L$50))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27" t="str" cm="1">
        <f t="array" ref="J70">IF(INDEX('ETAPA 10'!$B$106:$AT$171,$I70+1,J$50)=0,"",INDEX('ETAPA 10'!$B$106:$AT$171,$I70+1,J$50))</f>
        <v/>
      </c>
      <c r="K70" s="27" cm="1">
        <f t="array" ref="K70">IF(INDEX('ETAPA 10'!$B$106:$AT$171,$I70+1,K$50)=0,"",INDEX('ETAPA 10'!$B$106:$AT$171,$I70+1,K$50))</f>
        <v>1.3324074074074627E-4</v>
      </c>
      <c r="L70" s="27" t="e" cm="1">
        <f t="array" ref="L70">IF(INDEX('ETAPA 10'!$B$106:$AT$171,$I70+1,L$50)=0,"",INDEX('ETAPA 10'!$B$106:$AT$171,$I70+1,L$50))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27" t="str" cm="1">
        <f t="array" ref="J71">IF(INDEX('ETAPA 10'!$B$106:$AT$171,$I71+1,J$50)=0,"",INDEX('ETAPA 10'!$B$106:$AT$171,$I71+1,J$50))</f>
        <v/>
      </c>
      <c r="K71" s="27" cm="1">
        <f t="array" ref="K71">IF(INDEX('ETAPA 10'!$B$106:$AT$171,$I71+1,K$50)=0,"",INDEX('ETAPA 10'!$B$106:$AT$171,$I71+1,K$50))</f>
        <v>1.3978009259259759E-4</v>
      </c>
      <c r="L71" s="27" t="e" cm="1">
        <f t="array" ref="L71">IF(INDEX('ETAPA 10'!$B$106:$AT$171,$I71+1,L$50)=0,"",INDEX('ETAPA 10'!$B$106:$AT$171,$I71+1,L$50))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27" t="str" cm="1">
        <f t="array" ref="J72">IF(INDEX('ETAPA 10'!$B$106:$AT$171,$I72+1,J$50)=0,"",INDEX('ETAPA 10'!$B$106:$AT$171,$I72+1,J$50))</f>
        <v/>
      </c>
      <c r="K72" s="27" cm="1">
        <f t="array" ref="K72">IF(INDEX('ETAPA 10'!$B$106:$AT$171,$I72+1,K$50)=0,"",INDEX('ETAPA 10'!$B$106:$AT$171,$I72+1,K$50))</f>
        <v>1.4768518518518993E-4</v>
      </c>
      <c r="L72" s="27" t="e" cm="1">
        <f t="array" ref="L72">IF(INDEX('ETAPA 10'!$B$106:$AT$171,$I72+1,L$50)=0,"",INDEX('ETAPA 10'!$B$106:$AT$171,$I72+1,L$50))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27" t="str" cm="1">
        <f t="array" ref="J73">IF(INDEX('ETAPA 10'!$B$106:$AT$171,$I73+1,J$50)=0,"",INDEX('ETAPA 10'!$B$106:$AT$171,$I73+1,J$50))</f>
        <v/>
      </c>
      <c r="K73" s="27" cm="1">
        <f t="array" ref="K73">IF(INDEX('ETAPA 10'!$B$106:$AT$171,$I73+1,K$50)=0,"",INDEX('ETAPA 10'!$B$106:$AT$171,$I73+1,K$50))</f>
        <v>1.5549768518518907E-4</v>
      </c>
      <c r="L73" s="27" t="e" cm="1">
        <f t="array" ref="L73">IF(INDEX('ETAPA 10'!$B$106:$AT$171,$I73+1,L$50)=0,"",INDEX('ETAPA 10'!$B$106:$AT$171,$I73+1,L$50))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27" t="str" cm="1">
        <f t="array" ref="J74">IF(INDEX('ETAPA 10'!$B$106:$AT$171,$I74+1,J$50)=0,"",INDEX('ETAPA 10'!$B$106:$AT$171,$I74+1,J$50))</f>
        <v/>
      </c>
      <c r="K74" s="27" cm="1">
        <f t="array" ref="K74">IF(INDEX('ETAPA 10'!$B$106:$AT$171,$I74+1,K$50)=0,"",INDEX('ETAPA 10'!$B$106:$AT$171,$I74+1,K$50))</f>
        <v>1.5550925925926322E-4</v>
      </c>
      <c r="L74" s="27" t="e" cm="1">
        <f t="array" ref="L74">IF(INDEX('ETAPA 10'!$B$106:$AT$171,$I74+1,L$50)=0,"",INDEX('ETAPA 10'!$B$106:$AT$171,$I74+1,L$50))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27" t="str" cm="1">
        <f t="array" ref="J75">IF(INDEX('ETAPA 10'!$B$106:$AT$171,$I75+1,J$50)=0,"",INDEX('ETAPA 10'!$B$106:$AT$171,$I75+1,J$50))</f>
        <v/>
      </c>
      <c r="K75" s="27" cm="1">
        <f t="array" ref="K75">IF(INDEX('ETAPA 10'!$B$106:$AT$171,$I75+1,K$50)=0,"",INDEX('ETAPA 10'!$B$106:$AT$171,$I75+1,K$50))</f>
        <v>1.7006944444444838E-4</v>
      </c>
      <c r="L75" s="27" t="e" cm="1">
        <f t="array" ref="L75">IF(INDEX('ETAPA 10'!$B$106:$AT$171,$I75+1,L$50)=0,"",INDEX('ETAPA 10'!$B$106:$AT$171,$I75+1,L$50))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27" t="str" cm="1">
        <f t="array" ref="J76">IF(INDEX('ETAPA 10'!$B$106:$AT$171,$I76+1,J$50)=0,"",INDEX('ETAPA 10'!$B$106:$AT$171,$I76+1,J$50))</f>
        <v/>
      </c>
      <c r="K76" s="27" cm="1">
        <f t="array" ref="K76">IF(INDEX('ETAPA 10'!$B$106:$AT$171,$I76+1,K$50)=0,"",INDEX('ETAPA 10'!$B$106:$AT$171,$I76+1,K$50))</f>
        <v>1.6817129629630168E-4</v>
      </c>
      <c r="L76" s="27" t="e" cm="1">
        <f t="array" ref="L76">IF(INDEX('ETAPA 10'!$B$106:$AT$171,$I76+1,L$50)=0,"",INDEX('ETAPA 10'!$B$106:$AT$171,$I76+1,L$50))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27" t="str" cm="1">
        <f t="array" ref="J77">IF(INDEX('ETAPA 10'!$B$106:$AT$171,$I77+1,J$50)=0,"",INDEX('ETAPA 10'!$B$106:$AT$171,$I77+1,J$50))</f>
        <v/>
      </c>
      <c r="K77" s="27" cm="1">
        <f t="array" ref="K77">IF(INDEX('ETAPA 10'!$B$106:$AT$171,$I77+1,K$50)=0,"",INDEX('ETAPA 10'!$B$106:$AT$171,$I77+1,K$50))</f>
        <v>1.8038194444445002E-4</v>
      </c>
      <c r="L77" s="27" t="e" cm="1">
        <f t="array" ref="L77">IF(INDEX('ETAPA 10'!$B$106:$AT$171,$I77+1,L$50)=0,"",INDEX('ETAPA 10'!$B$106:$AT$171,$I77+1,L$50))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27" t="str" cm="1">
        <f t="array" ref="J78">IF(INDEX('ETAPA 10'!$B$106:$AT$171,$I78+1,J$50)=0,"",INDEX('ETAPA 10'!$B$106:$AT$171,$I78+1,J$50))</f>
        <v/>
      </c>
      <c r="K78" s="27" cm="1">
        <f t="array" ref="K78">IF(INDEX('ETAPA 10'!$B$106:$AT$171,$I78+1,K$50)=0,"",INDEX('ETAPA 10'!$B$106:$AT$171,$I78+1,K$50))</f>
        <v>1.831250000000062E-4</v>
      </c>
      <c r="L78" s="27" t="e" cm="1">
        <f t="array" ref="L78">IF(INDEX('ETAPA 10'!$B$106:$AT$171,$I78+1,L$50)=0,"",INDEX('ETAPA 10'!$B$106:$AT$171,$I78+1,L$50))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10'!$B$106:$AT$171,$I79+1,J$50)=0,"",INDEX('ETAPA 10'!$B$106:$AT$171,$I79+1,J$50))</f>
        <v/>
      </c>
      <c r="K79" s="27" cm="1">
        <f t="array" ref="K79">IF(INDEX('ETAPA 10'!$B$106:$AT$171,$I79+1,K$50)=0,"",INDEX('ETAPA 10'!$B$106:$AT$171,$I79+1,K$50))</f>
        <v>1.9634259259259865E-4</v>
      </c>
      <c r="L79" s="27" t="e" cm="1">
        <f t="array" ref="L79">IF(INDEX('ETAPA 10'!$B$106:$AT$171,$I79+1,L$50)=0,"",INDEX('ETAPA 10'!$B$106:$AT$171,$I79+1,L$50))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10'!$B$106:$AT$171,$I80+1,J$50)=0,"",INDEX('ETAPA 10'!$B$106:$AT$171,$I80+1,J$50))</f>
        <v/>
      </c>
      <c r="K80" s="27" cm="1">
        <f t="array" ref="K80">IF(INDEX('ETAPA 10'!$B$106:$AT$171,$I80+1,K$50)=0,"",INDEX('ETAPA 10'!$B$106:$AT$171,$I80+1,K$50))</f>
        <v>2.105439814814869E-4</v>
      </c>
      <c r="L80" s="27" t="e" cm="1">
        <f t="array" ref="L80">IF(INDEX('ETAPA 10'!$B$106:$AT$171,$I80+1,L$50)=0,"",INDEX('ETAPA 10'!$B$106:$AT$171,$I80+1,L$50))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10'!$B$106:$AT$171,$I81+1,J$50)=0,"",INDEX('ETAPA 10'!$B$106:$AT$171,$I81+1,J$50))</f>
        <v/>
      </c>
      <c r="K81" s="27" cm="1">
        <f t="array" ref="K81">IF(INDEX('ETAPA 10'!$B$106:$AT$171,$I81+1,K$50)=0,"",INDEX('ETAPA 10'!$B$106:$AT$171,$I81+1,K$50))</f>
        <v>2.2598379629630225E-4</v>
      </c>
      <c r="L81" s="27" t="e" cm="1">
        <f t="array" ref="L81">IF(INDEX('ETAPA 10'!$B$106:$AT$171,$I81+1,L$50)=0,"",INDEX('ETAPA 10'!$B$106:$AT$171,$I81+1,L$50))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10'!$B$106:$AT$171,$I82+1,J$50)=0,"",INDEX('ETAPA 10'!$B$106:$AT$171,$I82+1,J$50))</f>
        <v/>
      </c>
      <c r="K82" s="27" cm="1">
        <f t="array" ref="K82">IF(INDEX('ETAPA 10'!$B$106:$AT$171,$I82+1,K$50)=0,"",INDEX('ETAPA 10'!$B$106:$AT$171,$I82+1,K$50))</f>
        <v>2.3206018518518931E-4</v>
      </c>
      <c r="L82" s="27" t="e" cm="1">
        <f t="array" ref="L82">IF(INDEX('ETAPA 10'!$B$106:$AT$171,$I82+1,L$50)=0,"",INDEX('ETAPA 10'!$B$106:$AT$171,$I82+1,L$50))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10'!$B$106:$AT$171,$I83+1,J$50)=0,"",INDEX('ETAPA 10'!$B$106:$AT$171,$I83+1,J$50))</f>
        <v/>
      </c>
      <c r="K83" s="27" cm="1">
        <f t="array" ref="K83">IF(INDEX('ETAPA 10'!$B$106:$AT$171,$I83+1,K$50)=0,"",INDEX('ETAPA 10'!$B$106:$AT$171,$I83+1,K$50))</f>
        <v>2.3261574074074504E-4</v>
      </c>
      <c r="L83" s="27" t="e" cm="1">
        <f t="array" ref="L83">IF(INDEX('ETAPA 10'!$B$106:$AT$171,$I83+1,L$50)=0,"",INDEX('ETAPA 10'!$B$106:$AT$171,$I83+1,L$50))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10'!$B$106:$AT$171,$I84+1,J$50)=0,"",INDEX('ETAPA 10'!$B$106:$AT$171,$I84+1,J$50))</f>
        <v/>
      </c>
      <c r="K84" s="27" cm="1">
        <f t="array" ref="K84">IF(INDEX('ETAPA 10'!$B$106:$AT$171,$I84+1,K$50)=0,"",INDEX('ETAPA 10'!$B$106:$AT$171,$I84+1,K$50))</f>
        <v>2.4841435185185556E-4</v>
      </c>
      <c r="L84" s="27" t="e" cm="1">
        <f t="array" ref="L84">IF(INDEX('ETAPA 10'!$B$106:$AT$171,$I84+1,L$50)=0,"",INDEX('ETAPA 10'!$B$106:$AT$171,$I84+1,L$50))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10'!$B$106:$AT$171,$I85+1,J$50)=0,"",INDEX('ETAPA 10'!$B$106:$AT$171,$I85+1,J$50))</f>
        <v/>
      </c>
      <c r="K85" s="27" cm="1">
        <f t="array" ref="K85">IF(INDEX('ETAPA 10'!$B$106:$AT$171,$I85+1,K$50)=0,"",INDEX('ETAPA 10'!$B$106:$AT$171,$I85+1,K$50))</f>
        <v>2.5659722222222403E-4</v>
      </c>
      <c r="L85" s="27" t="e" cm="1">
        <f t="array" ref="L85">IF(INDEX('ETAPA 10'!$B$106:$AT$171,$I85+1,L$50)=0,"",INDEX('ETAPA 10'!$B$106:$AT$171,$I85+1,L$50))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10'!$B$106:$AT$171,$I86+1,J$50)=0,"",INDEX('ETAPA 10'!$B$106:$AT$171,$I86+1,J$50))</f>
        <v/>
      </c>
      <c r="K86" s="27" t="str" cm="1">
        <f t="array" ref="K86">IF(INDEX('ETAPA 10'!$B$106:$AT$171,$I86+1,K$50)=0,"",INDEX('ETAPA 10'!$B$106:$AT$171,$I86+1,K$50))</f>
        <v/>
      </c>
      <c r="L86" s="27" t="e" cm="1">
        <f t="array" ref="L86">IF(INDEX('ETAPA 10'!$B$106:$AT$171,$I86+1,L$50)=0,"",INDEX('ETAPA 10'!$B$106:$AT$171,$I86+1,L$50))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10'!$B$106:$AT$171,$I87+1,J$50)=0,"",INDEX('ETAPA 10'!$B$106:$AT$171,$I87+1,J$50))</f>
        <v/>
      </c>
      <c r="K87" s="27" t="str" cm="1">
        <f t="array" ref="K87">IF(INDEX('ETAPA 10'!$B$106:$AT$171,$I87+1,K$50)=0,"",INDEX('ETAPA 10'!$B$106:$AT$171,$I87+1,K$50))</f>
        <v/>
      </c>
      <c r="L87" s="27" t="e" cm="1">
        <f t="array" ref="L87">IF(INDEX('ETAPA 10'!$B$106:$AT$171,$I87+1,L$50)=0,"",INDEX('ETAPA 10'!$B$106:$AT$171,$I87+1,L$50))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10'!$B$106:$AT$171,$I88+1,J$50)=0,"",INDEX('ETAPA 10'!$B$106:$AT$171,$I88+1,J$50))</f>
        <v/>
      </c>
      <c r="K88" s="27" t="str" cm="1">
        <f t="array" ref="K88">IF(INDEX('ETAPA 10'!$B$106:$AT$171,$I88+1,K$50)=0,"",INDEX('ETAPA 10'!$B$106:$AT$171,$I88+1,K$50))</f>
        <v/>
      </c>
      <c r="L88" s="27" t="e" cm="1">
        <f t="array" ref="L88">IF(INDEX('ETAPA 10'!$B$106:$AT$171,$I88+1,L$50)=0,"",INDEX('ETAPA 10'!$B$106:$AT$171,$I88+1,L$50))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10'!$B$106:$AT$171,$I89+1,J$50)=0,"",INDEX('ETAPA 10'!$B$106:$AT$171,$I89+1,J$50))</f>
        <v/>
      </c>
      <c r="K89" s="27" t="str" cm="1">
        <f t="array" ref="K89">IF(INDEX('ETAPA 10'!$B$106:$AT$171,$I89+1,K$50)=0,"",INDEX('ETAPA 10'!$B$106:$AT$171,$I89+1,K$50))</f>
        <v/>
      </c>
      <c r="L89" s="27" t="e" cm="1">
        <f t="array" ref="L89">IF(INDEX('ETAPA 10'!$B$106:$AT$171,$I89+1,L$50)=0,"",INDEX('ETAPA 10'!$B$106:$AT$171,$I89+1,L$50))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10'!$B$106:$AT$171,$I90+1,J$50)=0,"",INDEX('ETAPA 10'!$B$106:$AT$171,$I90+1,J$50))</f>
        <v/>
      </c>
      <c r="K90" s="27" t="str" cm="1">
        <f t="array" ref="K90">IF(INDEX('ETAPA 10'!$B$106:$AT$171,$I90+1,K$50)=0,"",INDEX('ETAPA 10'!$B$106:$AT$171,$I90+1,K$50))</f>
        <v/>
      </c>
      <c r="L90" s="27" t="e" cm="1">
        <f t="array" ref="L90">IF(INDEX('ETAPA 10'!$B$106:$AT$171,$I90+1,L$50)=0,"",INDEX('ETAPA 10'!$B$106:$AT$171,$I90+1,L$50))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10'!$B$106:$AT$171,$I91+1,J$50)=0,"",INDEX('ETAPA 10'!$B$106:$AT$171,$I91+1,J$50))</f>
        <v/>
      </c>
      <c r="K91" s="27" t="str" cm="1">
        <f t="array" ref="K91">IF(INDEX('ETAPA 10'!$B$106:$AT$171,$I91+1,K$50)=0,"",INDEX('ETAPA 10'!$B$106:$AT$171,$I91+1,K$50))</f>
        <v/>
      </c>
      <c r="L91" s="27" t="e" cm="1">
        <f t="array" ref="L91">IF(INDEX('ETAPA 10'!$B$106:$AT$171,$I91+1,L$50)=0,"",INDEX('ETAPA 10'!$B$106:$AT$171,$I91+1,L$50))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10'!$B$106:$AT$171,$I92+1,J$50)=0,"",INDEX('ETAPA 10'!$B$106:$AT$171,$I92+1,J$50))</f>
        <v/>
      </c>
      <c r="K92" s="27" t="str" cm="1">
        <f t="array" ref="K92">IF(INDEX('ETAPA 10'!$B$106:$AT$171,$I92+1,K$50)=0,"",INDEX('ETAPA 10'!$B$106:$AT$171,$I92+1,K$50))</f>
        <v/>
      </c>
      <c r="L92" s="27" t="e" cm="1">
        <f t="array" ref="L92">IF(INDEX('ETAPA 10'!$B$106:$AT$171,$I92+1,L$50)=0,"",INDEX('ETAPA 10'!$B$106:$AT$171,$I92+1,L$50))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10'!$B$106:$AT$171,$I93+1,J$50)=0,"",INDEX('ETAPA 10'!$B$106:$AT$171,$I93+1,J$50))</f>
        <v/>
      </c>
      <c r="K93" s="27" t="str" cm="1">
        <f t="array" ref="K93">IF(INDEX('ETAPA 10'!$B$106:$AT$171,$I93+1,K$50)=0,"",INDEX('ETAPA 10'!$B$106:$AT$171,$I93+1,K$50))</f>
        <v/>
      </c>
      <c r="L93" s="27" t="e" cm="1">
        <f t="array" ref="L93">IF(INDEX('ETAPA 10'!$B$106:$AT$171,$I93+1,L$50)=0,"",INDEX('ETAPA 10'!$B$106:$AT$171,$I93+1,L$50))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10'!$B$106:$AT$171,$I94+1,J$50)=0,"",INDEX('ETAPA 10'!$B$106:$AT$171,$I94+1,J$50))</f>
        <v/>
      </c>
      <c r="K94" s="27" t="str" cm="1">
        <f t="array" ref="K94">IF(INDEX('ETAPA 10'!$B$106:$AT$171,$I94+1,K$50)=0,"",INDEX('ETAPA 10'!$B$106:$AT$171,$I94+1,K$50))</f>
        <v/>
      </c>
      <c r="L94" s="27" t="e" cm="1">
        <f t="array" ref="L94">IF(INDEX('ETAPA 10'!$B$106:$AT$171,$I94+1,L$50)=0,"",INDEX('ETAPA 10'!$B$106:$AT$171,$I94+1,L$50))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10'!$B$106:$AT$171,$I95+1,J$50)=0,"",INDEX('ETAPA 10'!$B$106:$AT$171,$I95+1,J$50))</f>
        <v/>
      </c>
      <c r="K95" s="27" t="str" cm="1">
        <f t="array" ref="K95">IF(INDEX('ETAPA 10'!$B$106:$AT$171,$I95+1,K$50)=0,"",INDEX('ETAPA 10'!$B$106:$AT$171,$I95+1,K$50))</f>
        <v/>
      </c>
      <c r="L95" s="27" t="e" cm="1">
        <f t="array" ref="L95">IF(INDEX('ETAPA 10'!$B$106:$AT$171,$I95+1,L$50)=0,"",INDEX('ETAPA 10'!$B$106:$AT$171,$I95+1,L$50))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10'!$B$106:$AT$171,$I96+1,J$50)=0,"",INDEX('ETAPA 10'!$B$106:$AT$171,$I96+1,J$50))</f>
        <v/>
      </c>
      <c r="K96" s="27" t="str" cm="1">
        <f t="array" ref="K96">IF(INDEX('ETAPA 10'!$B$106:$AT$171,$I96+1,K$50)=0,"",INDEX('ETAPA 10'!$B$106:$AT$171,$I96+1,K$50))</f>
        <v/>
      </c>
      <c r="L96" s="27" t="e" cm="1">
        <f t="array" ref="L96">IF(INDEX('ETAPA 10'!$B$106:$AT$171,$I96+1,L$50)=0,"",INDEX('ETAPA 10'!$B$106:$AT$171,$I96+1,L$50))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10'!$B$106:$AT$171,$I97+1,J$50)=0,"",INDEX('ETAPA 10'!$B$106:$AT$171,$I97+1,J$50))</f>
        <v/>
      </c>
      <c r="K97" s="27" t="str" cm="1">
        <f t="array" ref="K97">IF(INDEX('ETAPA 10'!$B$106:$AT$171,$I97+1,K$50)=0,"",INDEX('ETAPA 10'!$B$106:$AT$171,$I97+1,K$50))</f>
        <v/>
      </c>
      <c r="L97" s="27" t="e" cm="1">
        <f t="array" ref="L97">IF(INDEX('ETAPA 10'!$B$106:$AT$171,$I97+1,L$50)=0,"",INDEX('ETAPA 10'!$B$106:$AT$171,$I97+1,L$50))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11</v>
      </c>
      <c r="C106" s="3" t="s">
        <v>15</v>
      </c>
      <c r="D106" s="3" t="s">
        <v>20</v>
      </c>
      <c r="E106" s="3" t="s">
        <v>22</v>
      </c>
      <c r="F106" s="3" t="s">
        <v>14</v>
      </c>
      <c r="G106" s="3" t="s">
        <v>18</v>
      </c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6.4120370370285198E-6</v>
      </c>
      <c r="C107" s="1">
        <v>5.2430555555540168E-6</v>
      </c>
      <c r="D107" s="1">
        <v>0</v>
      </c>
      <c r="E107" s="1">
        <v>2.3611111111045699E-6</v>
      </c>
      <c r="F107" s="1">
        <v>1.1249999999999975E-5</v>
      </c>
      <c r="G107" s="1">
        <v>4.4976851851843578E-5</v>
      </c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8.5995370370283222E-6</v>
      </c>
      <c r="C108" s="1">
        <v>1.9479166666665042E-5</v>
      </c>
      <c r="D108" s="1">
        <v>0</v>
      </c>
      <c r="E108" s="1">
        <v>1.1099537037030389E-5</v>
      </c>
      <c r="F108" s="1">
        <v>2.0798611111110974E-5</v>
      </c>
      <c r="G108" s="1">
        <v>6.690972222221387E-5</v>
      </c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1.1921296296209596E-6</v>
      </c>
      <c r="C109" s="1">
        <v>2.1446759259257514E-5</v>
      </c>
      <c r="D109" s="1">
        <v>0</v>
      </c>
      <c r="E109" s="1">
        <v>1.7870370370363844E-5</v>
      </c>
      <c r="F109" s="1">
        <v>2.3182870370370458E-5</v>
      </c>
      <c r="G109" s="1">
        <v>8.2708333333324831E-5</v>
      </c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0</v>
      </c>
      <c r="C110" s="1">
        <v>2.5011574074080938E-5</v>
      </c>
      <c r="D110" s="1">
        <v>7.3032407407495545E-6</v>
      </c>
      <c r="E110" s="1">
        <v>1.5983796296298227E-5</v>
      </c>
      <c r="F110" s="1">
        <v>2.9722222222230889E-5</v>
      </c>
      <c r="G110" s="1">
        <v>9.1863425925925793E-5</v>
      </c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0</v>
      </c>
      <c r="C111" s="1">
        <v>2.8229166666673359E-5</v>
      </c>
      <c r="D111" s="1">
        <v>1.8217592592600917E-5</v>
      </c>
      <c r="E111" s="1">
        <v>2.2152777777779357E-5</v>
      </c>
      <c r="F111" s="1">
        <v>3.9664351851860166E-5</v>
      </c>
      <c r="G111" s="1">
        <v>1.0658564814814775E-4</v>
      </c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3.8263888888895835E-5</v>
      </c>
      <c r="D112" s="1">
        <v>2.3935185185193671E-5</v>
      </c>
      <c r="E112" s="1">
        <v>2.8159722222224556E-5</v>
      </c>
      <c r="F112" s="1">
        <v>4.8078703703712498E-5</v>
      </c>
      <c r="G112" s="1">
        <v>1.2644675925925931E-4</v>
      </c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4.1307870370377309E-5</v>
      </c>
      <c r="D113" s="1">
        <v>2.9525462962971642E-5</v>
      </c>
      <c r="E113" s="1">
        <v>3.0821759259261686E-5</v>
      </c>
      <c r="F113" s="1">
        <v>5.0231481481490502E-5</v>
      </c>
      <c r="G113" s="1">
        <v>1.43622685185185E-4</v>
      </c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4.2222222222229946E-5</v>
      </c>
      <c r="D114" s="1">
        <v>3.0532407407416612E-5</v>
      </c>
      <c r="E114" s="1">
        <v>3.313657407407692E-5</v>
      </c>
      <c r="F114" s="1">
        <v>5.6331018518527599E-5</v>
      </c>
      <c r="G114" s="1">
        <v>1.5696759259259223E-4</v>
      </c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4.981481481482284E-5</v>
      </c>
      <c r="D115" s="1">
        <v>3.9375000000009021E-5</v>
      </c>
      <c r="E115" s="1">
        <v>4.0937500000003645E-5</v>
      </c>
      <c r="F115" s="1">
        <v>6.4432870370379619E-5</v>
      </c>
      <c r="G115" s="1">
        <v>1.7857638888888871E-4</v>
      </c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5.8923611111118962E-5</v>
      </c>
      <c r="D116" s="1">
        <v>5.6400462962971631E-5</v>
      </c>
      <c r="E116" s="1">
        <v>5.2731481481485196E-5</v>
      </c>
      <c r="F116" s="1">
        <v>7.2245370370379626E-5</v>
      </c>
      <c r="G116" s="1">
        <v>1.982754629629626E-4</v>
      </c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6.8217592592600615E-5</v>
      </c>
      <c r="D117" s="1">
        <v>6.2743055555564142E-5</v>
      </c>
      <c r="E117" s="1">
        <v>5.7187500000003416E-5</v>
      </c>
      <c r="F117" s="1">
        <v>8.2222222222231786E-5</v>
      </c>
      <c r="G117" s="1">
        <v>2.1841435185185158E-4</v>
      </c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8.0706018518525088E-5</v>
      </c>
      <c r="D118" s="1">
        <v>7.1550925925933234E-5</v>
      </c>
      <c r="E118" s="1">
        <v>6.9722222222224489E-5</v>
      </c>
      <c r="F118" s="1">
        <v>8.8888888888897025E-5</v>
      </c>
      <c r="G118" s="1">
        <v>2.3363425925925808E-4</v>
      </c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8.8657407407414027E-5</v>
      </c>
      <c r="D119" s="1">
        <v>9.0532407407414167E-5</v>
      </c>
      <c r="E119" s="1">
        <v>8.1562500000001772E-5</v>
      </c>
      <c r="F119" s="1">
        <v>9.5092592592599737E-5</v>
      </c>
      <c r="G119" s="1">
        <v>2.4609953703703599E-4</v>
      </c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9.7743055555560981E-5</v>
      </c>
      <c r="D120" s="1">
        <v>9.9652777777783572E-5</v>
      </c>
      <c r="E120" s="1">
        <v>9.6412037037037213E-5</v>
      </c>
      <c r="F120" s="1">
        <v>1.0511574074074763E-4</v>
      </c>
      <c r="G120" s="1">
        <v>2.624652777777764E-4</v>
      </c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1.1019675925926474E-4</v>
      </c>
      <c r="D121" s="1">
        <v>1.1813657407407953E-4</v>
      </c>
      <c r="E121" s="1">
        <v>1.1197916666666648E-4</v>
      </c>
      <c r="F121" s="1">
        <v>1.1525462962963529E-4</v>
      </c>
      <c r="G121" s="1">
        <v>2.7582175925925691E-4</v>
      </c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1.1070601851852387E-4</v>
      </c>
      <c r="D122" s="1">
        <v>1.1848379629630229E-4</v>
      </c>
      <c r="E122" s="1">
        <v>1.1259259259259295E-4</v>
      </c>
      <c r="F122" s="1">
        <v>1.1517361111111624E-4</v>
      </c>
      <c r="G122" s="1">
        <v>2.8190972222221986E-4</v>
      </c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1.2250000000000628E-4</v>
      </c>
      <c r="D123" s="1">
        <v>1.4019675925926525E-4</v>
      </c>
      <c r="E123" s="1">
        <v>1.4606481481481588E-4</v>
      </c>
      <c r="F123" s="1">
        <v>1.4741898148148795E-4</v>
      </c>
      <c r="G123" s="1">
        <v>3.0623842592592335E-4</v>
      </c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1.3324074074074627E-4</v>
      </c>
      <c r="D124" s="1">
        <v>1.5810185185185718E-4</v>
      </c>
      <c r="E124" s="1">
        <v>1.6092592592592721E-4</v>
      </c>
      <c r="F124" s="1">
        <v>1.6458333333333949E-4</v>
      </c>
      <c r="G124" s="1">
        <v>3.1968749999999706E-4</v>
      </c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1.3978009259259759E-4</v>
      </c>
      <c r="D125" s="1">
        <v>1.664583333333379E-4</v>
      </c>
      <c r="E125" s="1">
        <v>1.6925925925925962E-4</v>
      </c>
      <c r="F125" s="1">
        <v>1.7234953703704203E-4</v>
      </c>
      <c r="G125" s="1">
        <v>3.3677083333332955E-4</v>
      </c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0</v>
      </c>
      <c r="C126" s="1">
        <v>1.4768518518518993E-4</v>
      </c>
      <c r="D126" s="1">
        <v>1.8127314814815262E-4</v>
      </c>
      <c r="E126" s="1">
        <v>1.8592592592592619E-4</v>
      </c>
      <c r="F126" s="1">
        <v>1.8762731481481928E-4</v>
      </c>
      <c r="G126" s="1">
        <v>3.521874999999966E-4</v>
      </c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1.5549768518518907E-4</v>
      </c>
      <c r="D127" s="1">
        <v>1.8979166666667144E-4</v>
      </c>
      <c r="E127" s="1">
        <v>2.005902777777787E-4</v>
      </c>
      <c r="F127" s="1">
        <v>1.9606481481481905E-4</v>
      </c>
      <c r="G127" s="1">
        <v>3.6930555555555154E-4</v>
      </c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1.5550925925926322E-4</v>
      </c>
      <c r="D128" s="1">
        <v>1.8767361111111588E-4</v>
      </c>
      <c r="E128" s="1">
        <v>1.9295138888889007E-4</v>
      </c>
      <c r="F128" s="1">
        <v>1.8936342592592963E-4</v>
      </c>
      <c r="G128" s="1">
        <v>3.7166666666666251E-4</v>
      </c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0</v>
      </c>
      <c r="C129" s="1">
        <v>1.7006944444444838E-4</v>
      </c>
      <c r="D129" s="1">
        <v>2.0287037037037409E-4</v>
      </c>
      <c r="E129" s="1">
        <v>2.0782407407407555E-4</v>
      </c>
      <c r="F129" s="1">
        <v>2.008217592592617E-4</v>
      </c>
      <c r="G129" s="1">
        <v>3.8851851851851374E-4</v>
      </c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1.6817129629630168E-4</v>
      </c>
      <c r="D130" s="1">
        <v>1.8973379629630069E-4</v>
      </c>
      <c r="E130" s="1">
        <v>1.9230324074074115E-4</v>
      </c>
      <c r="F130" s="1">
        <v>1.8665509259259416E-4</v>
      </c>
      <c r="G130" s="1">
        <v>3.828356481481443E-4</v>
      </c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1.8038194444445002E-4</v>
      </c>
      <c r="D131" s="1">
        <v>1.863078703703766E-4</v>
      </c>
      <c r="E131" s="1">
        <v>1.9331018518518525E-4</v>
      </c>
      <c r="F131" s="1">
        <v>1.8182870370370488E-4</v>
      </c>
      <c r="G131" s="1">
        <v>3.8635416666666506E-4</v>
      </c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1.831250000000062E-4</v>
      </c>
      <c r="D132" s="1">
        <v>1.8850694444445121E-4</v>
      </c>
      <c r="E132" s="1">
        <v>1.9248842592592755E-4</v>
      </c>
      <c r="F132" s="1">
        <v>1.8443287037037126E-4</v>
      </c>
      <c r="G132" s="1">
        <v>3.9699074074073942E-4</v>
      </c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>
        <v>27</v>
      </c>
      <c r="B133" s="1">
        <v>0</v>
      </c>
      <c r="C133" s="1">
        <v>1.9634259259259865E-4</v>
      </c>
      <c r="D133" s="1">
        <v>2.4502314814815393E-4</v>
      </c>
      <c r="E133" s="1">
        <v>2.4283564814815001E-4</v>
      </c>
      <c r="F133" s="1">
        <v>3.0269675925926123E-4</v>
      </c>
      <c r="G133" s="1">
        <v>4.0833333333333346E-4</v>
      </c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>
        <v>28</v>
      </c>
      <c r="B134" s="1">
        <v>0</v>
      </c>
      <c r="C134" s="1">
        <v>2.105439814814869E-4</v>
      </c>
      <c r="D134" s="1">
        <v>2.6024305555556043E-4</v>
      </c>
      <c r="E134" s="1">
        <v>2.6586805555555565E-4</v>
      </c>
      <c r="F134" s="1">
        <v>3.1758101851852086E-4</v>
      </c>
      <c r="G134" s="1">
        <v>4.2255787037037001E-4</v>
      </c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>
        <v>29</v>
      </c>
      <c r="B135" s="1">
        <v>0</v>
      </c>
      <c r="C135" s="1">
        <v>2.2598379629630225E-4</v>
      </c>
      <c r="D135" s="1">
        <v>2.6908564814815197E-4</v>
      </c>
      <c r="E135" s="1">
        <v>2.7252314814814674E-4</v>
      </c>
      <c r="F135" s="1">
        <v>3.3708333333333507E-4</v>
      </c>
      <c r="G135" s="1">
        <v>4.3762731481481257E-4</v>
      </c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>
        <v>30</v>
      </c>
      <c r="B136" s="1">
        <v>0</v>
      </c>
      <c r="C136" s="1">
        <v>2.3206018518518931E-4</v>
      </c>
      <c r="D136" s="1">
        <v>2.7031250000000145E-4</v>
      </c>
      <c r="E136" s="1">
        <v>2.7223379629629299E-4</v>
      </c>
      <c r="F136" s="1">
        <v>3.3519675925925904E-4</v>
      </c>
      <c r="G136" s="1">
        <v>4.4564814814814294E-4</v>
      </c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>
        <v>31</v>
      </c>
      <c r="B137" s="1">
        <v>0</v>
      </c>
      <c r="C137" s="1">
        <v>2.3261574074074504E-4</v>
      </c>
      <c r="D137" s="1">
        <v>2.6859953703703768E-4</v>
      </c>
      <c r="E137" s="1">
        <v>2.7115740740740399E-4</v>
      </c>
      <c r="F137" s="1">
        <v>3.2892361111111143E-4</v>
      </c>
      <c r="G137" s="1">
        <v>4.4667824074073534E-4</v>
      </c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>
        <v>32</v>
      </c>
      <c r="B138" s="1">
        <v>0</v>
      </c>
      <c r="C138" s="1">
        <v>2.4841435185185556E-4</v>
      </c>
      <c r="D138" s="1">
        <v>2.7460648148148331E-4</v>
      </c>
      <c r="E138" s="1">
        <v>2.7681712962962859E-4</v>
      </c>
      <c r="F138" s="1">
        <v>3.3439814814814964E-4</v>
      </c>
      <c r="G138" s="1">
        <v>4.5859953703703341E-4</v>
      </c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>
        <v>33</v>
      </c>
      <c r="B139" s="1">
        <v>0</v>
      </c>
      <c r="C139" s="1">
        <v>2.5659722222222403E-4</v>
      </c>
      <c r="D139" s="1">
        <v>2.7725694444444629E-4</v>
      </c>
      <c r="E139" s="1">
        <v>2.8309027777777621E-4</v>
      </c>
      <c r="F139" s="1">
        <v>3.4412037037036963E-4</v>
      </c>
      <c r="G139" s="1">
        <v>4.6549768518518164E-4</v>
      </c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</row>
    <row r="145" spans="1:44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</row>
    <row r="146" spans="1:44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</row>
    <row r="147" spans="1:44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</row>
    <row r="148" spans="1:44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44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44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44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44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44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44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44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44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44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44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44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44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43" priority="4" operator="equal">
      <formula>$H$2</formula>
    </cfRule>
  </conditionalFormatting>
  <conditionalFormatting sqref="B106:AU106 A106:A147">
    <cfRule type="expression" dxfId="42" priority="1" stopIfTrue="1">
      <formula>A106=SMALL($B106:$C106,1)</formula>
    </cfRule>
    <cfRule type="expression" dxfId="41" priority="2" stopIfTrue="1">
      <formula>A106=SMALL($B106:$C106,2)</formula>
    </cfRule>
    <cfRule type="expression" dxfId="4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34013-DC73-4958-A1CF-A280CE1DCB9C}">
  <dimension ref="A1:AU1178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style="30" bestFit="1" customWidth="1"/>
    <col min="2" max="2" width="21.85546875" style="30" bestFit="1" customWidth="1"/>
    <col min="3" max="3" width="33" style="30" customWidth="1"/>
    <col min="4" max="4" width="16.7109375" style="30" bestFit="1" customWidth="1"/>
    <col min="5" max="5" width="25.85546875" style="30" customWidth="1"/>
    <col min="6" max="6" width="17" style="30" bestFit="1" customWidth="1"/>
    <col min="7" max="7" width="12.7109375" style="30" customWidth="1"/>
    <col min="8" max="8" width="13.7109375" style="30" bestFit="1" customWidth="1"/>
    <col min="9" max="9" width="19.5703125" style="30" bestFit="1" customWidth="1"/>
    <col min="10" max="10" width="23.7109375" style="30" bestFit="1" customWidth="1"/>
    <col min="11" max="11" width="22.140625" style="30" bestFit="1" customWidth="1"/>
    <col min="12" max="12" width="19.28515625" style="30" bestFit="1" customWidth="1"/>
    <col min="13" max="13" width="19" style="30" bestFit="1" customWidth="1"/>
    <col min="14" max="14" width="15.5703125" style="30" bestFit="1" customWidth="1"/>
    <col min="15" max="15" width="14.7109375" style="30" bestFit="1" customWidth="1"/>
    <col min="16" max="17" width="9.140625" style="30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45" t="s">
        <v>2</v>
      </c>
      <c r="B1" s="46"/>
      <c r="C1" s="46"/>
      <c r="D1" s="46"/>
      <c r="E1" s="46"/>
      <c r="F1" s="46"/>
      <c r="G1" s="47"/>
      <c r="H1" s="28" t="s">
        <v>1</v>
      </c>
      <c r="I1" s="29">
        <f>J52</f>
        <v>0</v>
      </c>
      <c r="J1" s="29">
        <f>K52</f>
        <v>0</v>
      </c>
      <c r="K1" s="29">
        <f>L52</f>
        <v>0</v>
      </c>
    </row>
    <row r="2" spans="1:13" x14ac:dyDescent="0.25">
      <c r="A2" s="9"/>
      <c r="B2" s="10"/>
      <c r="C2" s="11"/>
      <c r="D2" s="11"/>
      <c r="E2" s="11"/>
      <c r="F2" s="11"/>
      <c r="G2" s="11"/>
      <c r="H2" s="28" t="s">
        <v>3</v>
      </c>
      <c r="I2" s="31" t="e">
        <f>AVERAGE(J53:J97)</f>
        <v>#N/A</v>
      </c>
      <c r="J2" s="31" t="e">
        <f>AVERAGE(K53:K97)</f>
        <v>#N/A</v>
      </c>
      <c r="K2" s="31" t="e">
        <f>AVERAGE(L53:L97)</f>
        <v>#N/A</v>
      </c>
    </row>
    <row r="3" spans="1:13" x14ac:dyDescent="0.25">
      <c r="A3" s="9">
        <v>1</v>
      </c>
      <c r="B3" s="13"/>
      <c r="C3" s="32" t="s">
        <v>23</v>
      </c>
      <c r="D3" s="11"/>
      <c r="E3" s="11"/>
      <c r="F3" s="11"/>
      <c r="G3" s="11"/>
      <c r="H3" s="28" t="s">
        <v>4</v>
      </c>
      <c r="I3" s="31" t="e">
        <f>LARGE(J53:J97,2)</f>
        <v>#N/A</v>
      </c>
      <c r="J3" s="31" t="e">
        <f>LARGE(K53:K97,2)</f>
        <v>#N/A</v>
      </c>
      <c r="K3" s="31" t="e">
        <f>LARGE(L53:L97,2)</f>
        <v>#N/A</v>
      </c>
      <c r="L3" s="31" t="e">
        <f>LARGE(I3:K3,1)</f>
        <v>#N/A</v>
      </c>
      <c r="M3" s="33" t="e">
        <f>L3</f>
        <v>#N/A</v>
      </c>
    </row>
    <row r="4" spans="1:13" x14ac:dyDescent="0.25">
      <c r="A4" s="9">
        <v>2</v>
      </c>
      <c r="B4" s="13"/>
      <c r="C4" s="11"/>
      <c r="D4" s="11"/>
      <c r="E4" s="11"/>
      <c r="F4" s="11"/>
      <c r="G4" s="11"/>
      <c r="H4" s="28" t="s">
        <v>5</v>
      </c>
      <c r="I4" s="31" t="e">
        <f>SMALL(J53:J97,1)</f>
        <v>#N/A</v>
      </c>
      <c r="J4" s="31" t="e">
        <f>SMALL(K53:K97,1)</f>
        <v>#N/A</v>
      </c>
      <c r="K4" s="31" t="e">
        <f>SMALL(L53:L97,1)</f>
        <v>#N/A</v>
      </c>
      <c r="L4" s="31" t="e">
        <f>SMALL(I4:K4,1)</f>
        <v>#N/A</v>
      </c>
      <c r="M4" s="33" t="e">
        <f>L4</f>
        <v>#N/A</v>
      </c>
    </row>
    <row r="5" spans="1:13" x14ac:dyDescent="0.25">
      <c r="A5" s="9">
        <v>3</v>
      </c>
      <c r="B5" s="13"/>
      <c r="C5" s="11"/>
      <c r="D5" s="11"/>
      <c r="E5" s="11"/>
      <c r="F5" s="11"/>
      <c r="G5" s="11"/>
      <c r="H5" s="34" t="s">
        <v>6</v>
      </c>
      <c r="I5" s="31" t="e">
        <f>_xlfn.STDEV.S(J53:J97)</f>
        <v>#N/A</v>
      </c>
      <c r="J5" s="31" t="e">
        <f>_xlfn.STDEV.S(K53:K97)</f>
        <v>#N/A</v>
      </c>
      <c r="K5" s="31" t="e">
        <f>_xlfn.STDEV.S(L53:L97)</f>
        <v>#N/A</v>
      </c>
    </row>
    <row r="6" spans="1:13" x14ac:dyDescent="0.25">
      <c r="A6" s="9"/>
      <c r="B6" s="13"/>
      <c r="C6" s="11"/>
      <c r="D6" s="11"/>
      <c r="E6" s="11"/>
      <c r="F6" s="11"/>
      <c r="G6" s="11"/>
      <c r="H6" s="28" t="s">
        <v>7</v>
      </c>
      <c r="I6" s="31" t="e">
        <f>SUM(J53:J97,1)</f>
        <v>#N/A</v>
      </c>
      <c r="J6" s="31" t="e">
        <f>SUM(K53:K97,1)</f>
        <v>#N/A</v>
      </c>
      <c r="K6" s="31" t="e">
        <f>SUM(L53:L97,1)</f>
        <v>#N/A</v>
      </c>
    </row>
    <row r="7" spans="1:13" x14ac:dyDescent="0.25">
      <c r="A7" s="9"/>
      <c r="B7" s="13"/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/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/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/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/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/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35" t="e">
        <f>SMALL(I4:K4,1)-L13</f>
        <v>#N/A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35" t="e">
        <f>LARGE(I3:K3,1)+L13</f>
        <v>#N/A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36" t="e">
        <f>MATCH(J52,'ETAPA 9'!$B$106:$AT$106,0)</f>
        <v>#N/A</v>
      </c>
      <c r="K50" s="36" t="e">
        <f>MATCH(K52,'ETAPA 9'!$B$106:$AT$106,0)</f>
        <v>#N/A</v>
      </c>
      <c r="L50" s="36" t="e">
        <f>MATCH(L52,'ETAPA 9'!$B$106:$AT$106,0)</f>
        <v>#N/A</v>
      </c>
    </row>
    <row r="51" spans="1:12" x14ac:dyDescent="0.25">
      <c r="A51"/>
      <c r="B51"/>
      <c r="C51"/>
      <c r="D51"/>
      <c r="E51"/>
      <c r="F51"/>
      <c r="I51" s="11"/>
      <c r="J51" s="37">
        <f>COUNTA('ETAPA 9'!$B$107:$B$147)</f>
        <v>0</v>
      </c>
      <c r="K51" s="37">
        <f>COUNTA('ETAPA 9'!$B$107:$B$147)</f>
        <v>0</v>
      </c>
      <c r="L51" s="37">
        <f>COUNTA('ETAPA 9'!$B$107:$B$147)</f>
        <v>0</v>
      </c>
    </row>
    <row r="52" spans="1:12" x14ac:dyDescent="0.25">
      <c r="A52"/>
      <c r="B52"/>
      <c r="C52"/>
      <c r="D52"/>
      <c r="E52"/>
      <c r="F52"/>
      <c r="I52" s="38" t="s">
        <v>0</v>
      </c>
      <c r="J52" s="38">
        <f>VLOOKUP(1,$A$2:$B$47,2,FALSE)</f>
        <v>0</v>
      </c>
      <c r="K52" s="38">
        <f>VLOOKUP(2,$A$2:$B$47,2,FALSE)</f>
        <v>0</v>
      </c>
      <c r="L52" s="38">
        <f>VLOOKUP(3,$A$2:$B$47,2,FALSE)</f>
        <v>0</v>
      </c>
    </row>
    <row r="53" spans="1:12" x14ac:dyDescent="0.25">
      <c r="A53"/>
      <c r="B53"/>
      <c r="C53"/>
      <c r="D53"/>
      <c r="E53"/>
      <c r="F53"/>
      <c r="I53" s="26">
        <v>1</v>
      </c>
      <c r="J53" s="39" t="e" cm="1">
        <f t="array" ref="J53">IF(INDEX('ETAPA 9'!$B$106:$AT$171,$I53+1,J$50)=0,"",INDEX('ETAPA 9'!$B$106:$AT$171,$I53+1,J$50))</f>
        <v>#N/A</v>
      </c>
      <c r="K53" s="39" t="e" cm="1">
        <f t="array" ref="K53">IF(INDEX('ETAPA 9'!$B$106:$AT$171,$I53+1,K$50)=0,"",INDEX('ETAPA 9'!$B$106:$AT$171,$I53+1,K$50))</f>
        <v>#N/A</v>
      </c>
      <c r="L53" s="39" t="e" cm="1">
        <f t="array" ref="L53">IF(INDEX('ETAPA 9'!$B$106:$AT$171,$I53+1,L$50)=0,"",INDEX('ETAPA 9'!$B$106:$AT$171,$I53+1,L$50))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39" t="e" cm="1">
        <f t="array" ref="J54">IF(INDEX('ETAPA 9'!$B$106:$AT$171,$I54+1,J$50)=0,"",INDEX('ETAPA 9'!$B$106:$AT$171,$I54+1,J$50))</f>
        <v>#N/A</v>
      </c>
      <c r="K54" s="39" t="e" cm="1">
        <f t="array" ref="K54">IF(INDEX('ETAPA 9'!$B$106:$AT$171,$I54+1,K$50)=0,"",INDEX('ETAPA 9'!$B$106:$AT$171,$I54+1,K$50))</f>
        <v>#N/A</v>
      </c>
      <c r="L54" s="39" t="e" cm="1">
        <f t="array" ref="L54">IF(INDEX('ETAPA 9'!$B$106:$AT$171,$I54+1,L$50)=0,"",INDEX('ETAPA 9'!$B$106:$AT$171,$I54+1,L$50))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39" t="e" cm="1">
        <f t="array" ref="J55">IF(INDEX('ETAPA 9'!$B$106:$AT$171,$I55+1,J$50)=0,"",INDEX('ETAPA 9'!$B$106:$AT$171,$I55+1,J$50))</f>
        <v>#N/A</v>
      </c>
      <c r="K55" s="39" t="e" cm="1">
        <f t="array" ref="K55">IF(INDEX('ETAPA 9'!$B$106:$AT$171,$I55+1,K$50)=0,"",INDEX('ETAPA 9'!$B$106:$AT$171,$I55+1,K$50))</f>
        <v>#N/A</v>
      </c>
      <c r="L55" s="39" t="e" cm="1">
        <f t="array" ref="L55">IF(INDEX('ETAPA 9'!$B$106:$AT$171,$I55+1,L$50)=0,"",INDEX('ETAPA 9'!$B$106:$AT$171,$I55+1,L$50))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39" t="e" cm="1">
        <f t="array" ref="J56">IF(INDEX('ETAPA 9'!$B$106:$AT$171,$I56+1,J$50)=0,"",INDEX('ETAPA 9'!$B$106:$AT$171,$I56+1,J$50))</f>
        <v>#N/A</v>
      </c>
      <c r="K56" s="39" t="e" cm="1">
        <f t="array" ref="K56">IF(INDEX('ETAPA 9'!$B$106:$AT$171,$I56+1,K$50)=0,"",INDEX('ETAPA 9'!$B$106:$AT$171,$I56+1,K$50))</f>
        <v>#N/A</v>
      </c>
      <c r="L56" s="39" t="e" cm="1">
        <f t="array" ref="L56">IF(INDEX('ETAPA 9'!$B$106:$AT$171,$I56+1,L$50)=0,"",INDEX('ETAPA 9'!$B$106:$AT$171,$I56+1,L$50))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39" t="e" cm="1">
        <f t="array" ref="J57">IF(INDEX('ETAPA 9'!$B$106:$AT$171,$I57+1,J$50)=0,"",INDEX('ETAPA 9'!$B$106:$AT$171,$I57+1,J$50))</f>
        <v>#N/A</v>
      </c>
      <c r="K57" s="39" t="e" cm="1">
        <f t="array" ref="K57">IF(INDEX('ETAPA 9'!$B$106:$AT$171,$I57+1,K$50)=0,"",INDEX('ETAPA 9'!$B$106:$AT$171,$I57+1,K$50))</f>
        <v>#N/A</v>
      </c>
      <c r="L57" s="39" t="e" cm="1">
        <f t="array" ref="L57">IF(INDEX('ETAPA 9'!$B$106:$AT$171,$I57+1,L$50)=0,"",INDEX('ETAPA 9'!$B$106:$AT$171,$I57+1,L$50))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39" t="e" cm="1">
        <f t="array" ref="J58">IF(INDEX('ETAPA 9'!$B$106:$AT$171,$I58+1,J$50)=0,"",INDEX('ETAPA 9'!$B$106:$AT$171,$I58+1,J$50))</f>
        <v>#N/A</v>
      </c>
      <c r="K58" s="39" t="e" cm="1">
        <f t="array" ref="K58">IF(INDEX('ETAPA 9'!$B$106:$AT$171,$I58+1,K$50)=0,"",INDEX('ETAPA 9'!$B$106:$AT$171,$I58+1,K$50))</f>
        <v>#N/A</v>
      </c>
      <c r="L58" s="39" t="e" cm="1">
        <f t="array" ref="L58">IF(INDEX('ETAPA 9'!$B$106:$AT$171,$I58+1,L$50)=0,"",INDEX('ETAPA 9'!$B$106:$AT$171,$I58+1,L$50))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39" t="e" cm="1">
        <f t="array" ref="J59">IF(INDEX('ETAPA 9'!$B$106:$AT$171,$I59+1,J$50)=0,"",INDEX('ETAPA 9'!$B$106:$AT$171,$I59+1,J$50))</f>
        <v>#N/A</v>
      </c>
      <c r="K59" s="39" t="e" cm="1">
        <f t="array" ref="K59">IF(INDEX('ETAPA 9'!$B$106:$AT$171,$I59+1,K$50)=0,"",INDEX('ETAPA 9'!$B$106:$AT$171,$I59+1,K$50))</f>
        <v>#N/A</v>
      </c>
      <c r="L59" s="39" t="e" cm="1">
        <f t="array" ref="L59">IF(INDEX('ETAPA 9'!$B$106:$AT$171,$I59+1,L$50)=0,"",INDEX('ETAPA 9'!$B$106:$AT$171,$I59+1,L$50))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39" t="e" cm="1">
        <f t="array" ref="J60">IF(INDEX('ETAPA 9'!$B$106:$AT$171,$I60+1,J$50)=0,"",INDEX('ETAPA 9'!$B$106:$AT$171,$I60+1,J$50))</f>
        <v>#N/A</v>
      </c>
      <c r="K60" s="39" t="e" cm="1">
        <f t="array" ref="K60">IF(INDEX('ETAPA 9'!$B$106:$AT$171,$I60+1,K$50)=0,"",INDEX('ETAPA 9'!$B$106:$AT$171,$I60+1,K$50))</f>
        <v>#N/A</v>
      </c>
      <c r="L60" s="39" t="e" cm="1">
        <f t="array" ref="L60">IF(INDEX('ETAPA 9'!$B$106:$AT$171,$I60+1,L$50)=0,"",INDEX('ETAPA 9'!$B$106:$AT$171,$I60+1,L$50))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39" t="e" cm="1">
        <f t="array" ref="J61">IF(INDEX('ETAPA 9'!$B$106:$AT$171,$I61+1,J$50)=0,"",INDEX('ETAPA 9'!$B$106:$AT$171,$I61+1,J$50))</f>
        <v>#N/A</v>
      </c>
      <c r="K61" s="39" t="e" cm="1">
        <f t="array" ref="K61">IF(INDEX('ETAPA 9'!$B$106:$AT$171,$I61+1,K$50)=0,"",INDEX('ETAPA 9'!$B$106:$AT$171,$I61+1,K$50))</f>
        <v>#N/A</v>
      </c>
      <c r="L61" s="39" t="e" cm="1">
        <f t="array" ref="L61">IF(INDEX('ETAPA 9'!$B$106:$AT$171,$I61+1,L$50)=0,"",INDEX('ETAPA 9'!$B$106:$AT$171,$I61+1,L$50))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39" t="e" cm="1">
        <f t="array" ref="J62">IF(INDEX('ETAPA 9'!$B$106:$AT$171,$I62+1,J$50)=0,"",INDEX('ETAPA 9'!$B$106:$AT$171,$I62+1,J$50))</f>
        <v>#N/A</v>
      </c>
      <c r="K62" s="39" t="e" cm="1">
        <f t="array" ref="K62">IF(INDEX('ETAPA 9'!$B$106:$AT$171,$I62+1,K$50)=0,"",INDEX('ETAPA 9'!$B$106:$AT$171,$I62+1,K$50))</f>
        <v>#N/A</v>
      </c>
      <c r="L62" s="39" t="e" cm="1">
        <f t="array" ref="L62">IF(INDEX('ETAPA 9'!$B$106:$AT$171,$I62+1,L$50)=0,"",INDEX('ETAPA 9'!$B$106:$AT$171,$I62+1,L$50))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39" t="e" cm="1">
        <f t="array" ref="J63">IF(INDEX('ETAPA 9'!$B$106:$AT$171,$I63+1,J$50)=0,"",INDEX('ETAPA 9'!$B$106:$AT$171,$I63+1,J$50))</f>
        <v>#N/A</v>
      </c>
      <c r="K63" s="39" t="e" cm="1">
        <f t="array" ref="K63">IF(INDEX('ETAPA 9'!$B$106:$AT$171,$I63+1,K$50)=0,"",INDEX('ETAPA 9'!$B$106:$AT$171,$I63+1,K$50))</f>
        <v>#N/A</v>
      </c>
      <c r="L63" s="39" t="e" cm="1">
        <f t="array" ref="L63">IF(INDEX('ETAPA 9'!$B$106:$AT$171,$I63+1,L$50)=0,"",INDEX('ETAPA 9'!$B$106:$AT$171,$I63+1,L$50))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39" t="e" cm="1">
        <f t="array" ref="J64">IF(INDEX('ETAPA 9'!$B$106:$AT$171,$I64+1,J$50)=0,"",INDEX('ETAPA 9'!$B$106:$AT$171,$I64+1,J$50))</f>
        <v>#N/A</v>
      </c>
      <c r="K64" s="39" t="e" cm="1">
        <f t="array" ref="K64">IF(INDEX('ETAPA 9'!$B$106:$AT$171,$I64+1,K$50)=0,"",INDEX('ETAPA 9'!$B$106:$AT$171,$I64+1,K$50))</f>
        <v>#N/A</v>
      </c>
      <c r="L64" s="39" t="e" cm="1">
        <f t="array" ref="L64">IF(INDEX('ETAPA 9'!$B$106:$AT$171,$I64+1,L$50)=0,"",INDEX('ETAPA 9'!$B$106:$AT$171,$I64+1,L$50))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39" t="e" cm="1">
        <f t="array" ref="J65">IF(INDEX('ETAPA 9'!$B$106:$AT$171,$I65+1,J$50)=0,"",INDEX('ETAPA 9'!$B$106:$AT$171,$I65+1,J$50))</f>
        <v>#N/A</v>
      </c>
      <c r="K65" s="39" t="e" cm="1">
        <f t="array" ref="K65">IF(INDEX('ETAPA 9'!$B$106:$AT$171,$I65+1,K$50)=0,"",INDEX('ETAPA 9'!$B$106:$AT$171,$I65+1,K$50))</f>
        <v>#N/A</v>
      </c>
      <c r="L65" s="39" t="e" cm="1">
        <f t="array" ref="L65">IF(INDEX('ETAPA 9'!$B$106:$AT$171,$I65+1,L$50)=0,"",INDEX('ETAPA 9'!$B$106:$AT$171,$I65+1,L$50))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39" t="e" cm="1">
        <f t="array" ref="J66">IF(INDEX('ETAPA 9'!$B$106:$AT$171,$I66+1,J$50)=0,"",INDEX('ETAPA 9'!$B$106:$AT$171,$I66+1,J$50))</f>
        <v>#N/A</v>
      </c>
      <c r="K66" s="39" t="e" cm="1">
        <f t="array" ref="K66">IF(INDEX('ETAPA 9'!$B$106:$AT$171,$I66+1,K$50)=0,"",INDEX('ETAPA 9'!$B$106:$AT$171,$I66+1,K$50))</f>
        <v>#N/A</v>
      </c>
      <c r="L66" s="39" t="e" cm="1">
        <f t="array" ref="L66">IF(INDEX('ETAPA 9'!$B$106:$AT$171,$I66+1,L$50)=0,"",INDEX('ETAPA 9'!$B$106:$AT$171,$I66+1,L$50))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39" t="e" cm="1">
        <f t="array" ref="J67">IF(INDEX('ETAPA 9'!$B$106:$AT$171,$I67+1,J$50)=0,"",INDEX('ETAPA 9'!$B$106:$AT$171,$I67+1,J$50))</f>
        <v>#N/A</v>
      </c>
      <c r="K67" s="39" t="e" cm="1">
        <f t="array" ref="K67">IF(INDEX('ETAPA 9'!$B$106:$AT$171,$I67+1,K$50)=0,"",INDEX('ETAPA 9'!$B$106:$AT$171,$I67+1,K$50))</f>
        <v>#N/A</v>
      </c>
      <c r="L67" s="39" t="e" cm="1">
        <f t="array" ref="L67">IF(INDEX('ETAPA 9'!$B$106:$AT$171,$I67+1,L$50)=0,"",INDEX('ETAPA 9'!$B$106:$AT$171,$I67+1,L$50))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39" t="e" cm="1">
        <f t="array" ref="J68">IF(INDEX('ETAPA 9'!$B$106:$AT$171,$I68+1,J$50)=0,"",INDEX('ETAPA 9'!$B$106:$AT$171,$I68+1,J$50))</f>
        <v>#N/A</v>
      </c>
      <c r="K68" s="39" t="e" cm="1">
        <f t="array" ref="K68">IF(INDEX('ETAPA 9'!$B$106:$AT$171,$I68+1,K$50)=0,"",INDEX('ETAPA 9'!$B$106:$AT$171,$I68+1,K$50))</f>
        <v>#N/A</v>
      </c>
      <c r="L68" s="39" t="e" cm="1">
        <f t="array" ref="L68">IF(INDEX('ETAPA 9'!$B$106:$AT$171,$I68+1,L$50)=0,"",INDEX('ETAPA 9'!$B$106:$AT$171,$I68+1,L$50))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39" t="e" cm="1">
        <f t="array" ref="J69">IF(INDEX('ETAPA 9'!$B$106:$AT$171,$I69+1,J$50)=0,"",INDEX('ETAPA 9'!$B$106:$AT$171,$I69+1,J$50))</f>
        <v>#N/A</v>
      </c>
      <c r="K69" s="39" t="e" cm="1">
        <f t="array" ref="K69">IF(INDEX('ETAPA 9'!$B$106:$AT$171,$I69+1,K$50)=0,"",INDEX('ETAPA 9'!$B$106:$AT$171,$I69+1,K$50))</f>
        <v>#N/A</v>
      </c>
      <c r="L69" s="39" t="e" cm="1">
        <f t="array" ref="L69">IF(INDEX('ETAPA 9'!$B$106:$AT$171,$I69+1,L$50)=0,"",INDEX('ETAPA 9'!$B$106:$AT$171,$I69+1,L$50))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39" t="e" cm="1">
        <f t="array" ref="J70">IF(INDEX('ETAPA 9'!$B$106:$AT$171,$I70+1,J$50)=0,"",INDEX('ETAPA 9'!$B$106:$AT$171,$I70+1,J$50))</f>
        <v>#N/A</v>
      </c>
      <c r="K70" s="39" t="e" cm="1">
        <f t="array" ref="K70">IF(INDEX('ETAPA 9'!$B$106:$AT$171,$I70+1,K$50)=0,"",INDEX('ETAPA 9'!$B$106:$AT$171,$I70+1,K$50))</f>
        <v>#N/A</v>
      </c>
      <c r="L70" s="39" t="e" cm="1">
        <f t="array" ref="L70">IF(INDEX('ETAPA 9'!$B$106:$AT$171,$I70+1,L$50)=0,"",INDEX('ETAPA 9'!$B$106:$AT$171,$I70+1,L$50))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39" t="e" cm="1">
        <f t="array" ref="J71">IF(INDEX('ETAPA 9'!$B$106:$AT$171,$I71+1,J$50)=0,"",INDEX('ETAPA 9'!$B$106:$AT$171,$I71+1,J$50))</f>
        <v>#N/A</v>
      </c>
      <c r="K71" s="39" t="e" cm="1">
        <f t="array" ref="K71">IF(INDEX('ETAPA 9'!$B$106:$AT$171,$I71+1,K$50)=0,"",INDEX('ETAPA 9'!$B$106:$AT$171,$I71+1,K$50))</f>
        <v>#N/A</v>
      </c>
      <c r="L71" s="39" t="e" cm="1">
        <f t="array" ref="L71">IF(INDEX('ETAPA 9'!$B$106:$AT$171,$I71+1,L$50)=0,"",INDEX('ETAPA 9'!$B$106:$AT$171,$I71+1,L$50))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39" t="e" cm="1">
        <f t="array" ref="J72">IF(INDEX('ETAPA 9'!$B$106:$AT$171,$I72+1,J$50)=0,"",INDEX('ETAPA 9'!$B$106:$AT$171,$I72+1,J$50))</f>
        <v>#N/A</v>
      </c>
      <c r="K72" s="39" t="e" cm="1">
        <f t="array" ref="K72">IF(INDEX('ETAPA 9'!$B$106:$AT$171,$I72+1,K$50)=0,"",INDEX('ETAPA 9'!$B$106:$AT$171,$I72+1,K$50))</f>
        <v>#N/A</v>
      </c>
      <c r="L72" s="39" t="e" cm="1">
        <f t="array" ref="L72">IF(INDEX('ETAPA 9'!$B$106:$AT$171,$I72+1,L$50)=0,"",INDEX('ETAPA 9'!$B$106:$AT$171,$I72+1,L$50))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39" t="e" cm="1">
        <f t="array" ref="J73">IF(INDEX('ETAPA 9'!$B$106:$AT$171,$I73+1,J$50)=0,"",INDEX('ETAPA 9'!$B$106:$AT$171,$I73+1,J$50))</f>
        <v>#N/A</v>
      </c>
      <c r="K73" s="39" t="e" cm="1">
        <f t="array" ref="K73">IF(INDEX('ETAPA 9'!$B$106:$AT$171,$I73+1,K$50)=0,"",INDEX('ETAPA 9'!$B$106:$AT$171,$I73+1,K$50))</f>
        <v>#N/A</v>
      </c>
      <c r="L73" s="39" t="e" cm="1">
        <f t="array" ref="L73">IF(INDEX('ETAPA 9'!$B$106:$AT$171,$I73+1,L$50)=0,"",INDEX('ETAPA 9'!$B$106:$AT$171,$I73+1,L$50))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39" t="e" cm="1">
        <f t="array" ref="J74">IF(INDEX('ETAPA 9'!$B$106:$AT$171,$I74+1,J$50)=0,"",INDEX('ETAPA 9'!$B$106:$AT$171,$I74+1,J$50))</f>
        <v>#N/A</v>
      </c>
      <c r="K74" s="39" t="e" cm="1">
        <f t="array" ref="K74">IF(INDEX('ETAPA 9'!$B$106:$AT$171,$I74+1,K$50)=0,"",INDEX('ETAPA 9'!$B$106:$AT$171,$I74+1,K$50))</f>
        <v>#N/A</v>
      </c>
      <c r="L74" s="39" t="e" cm="1">
        <f t="array" ref="L74">IF(INDEX('ETAPA 9'!$B$106:$AT$171,$I74+1,L$50)=0,"",INDEX('ETAPA 9'!$B$106:$AT$171,$I74+1,L$50))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39" t="e" cm="1">
        <f t="array" ref="J75">IF(INDEX('ETAPA 9'!$B$106:$AT$171,$I75+1,J$50)=0,"",INDEX('ETAPA 9'!$B$106:$AT$171,$I75+1,J$50))</f>
        <v>#N/A</v>
      </c>
      <c r="K75" s="39" t="e" cm="1">
        <f t="array" ref="K75">IF(INDEX('ETAPA 9'!$B$106:$AT$171,$I75+1,K$50)=0,"",INDEX('ETAPA 9'!$B$106:$AT$171,$I75+1,K$50))</f>
        <v>#N/A</v>
      </c>
      <c r="L75" s="39" t="e" cm="1">
        <f t="array" ref="L75">IF(INDEX('ETAPA 9'!$B$106:$AT$171,$I75+1,L$50)=0,"",INDEX('ETAPA 9'!$B$106:$AT$171,$I75+1,L$50))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39" t="e" cm="1">
        <f t="array" ref="J76">IF(INDEX('ETAPA 9'!$B$106:$AT$171,$I76+1,J$50)=0,"",INDEX('ETAPA 9'!$B$106:$AT$171,$I76+1,J$50))</f>
        <v>#N/A</v>
      </c>
      <c r="K76" s="39" t="e" cm="1">
        <f t="array" ref="K76">IF(INDEX('ETAPA 9'!$B$106:$AT$171,$I76+1,K$50)=0,"",INDEX('ETAPA 9'!$B$106:$AT$171,$I76+1,K$50))</f>
        <v>#N/A</v>
      </c>
      <c r="L76" s="39" t="e" cm="1">
        <f t="array" ref="L76">IF(INDEX('ETAPA 9'!$B$106:$AT$171,$I76+1,L$50)=0,"",INDEX('ETAPA 9'!$B$106:$AT$171,$I76+1,L$50))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39" t="e" cm="1">
        <f t="array" ref="J77">IF(INDEX('ETAPA 9'!$B$106:$AT$171,$I77+1,J$50)=0,"",INDEX('ETAPA 9'!$B$106:$AT$171,$I77+1,J$50))</f>
        <v>#N/A</v>
      </c>
      <c r="K77" s="39" t="e" cm="1">
        <f t="array" ref="K77">IF(INDEX('ETAPA 9'!$B$106:$AT$171,$I77+1,K$50)=0,"",INDEX('ETAPA 9'!$B$106:$AT$171,$I77+1,K$50))</f>
        <v>#N/A</v>
      </c>
      <c r="L77" s="39" t="e" cm="1">
        <f t="array" ref="L77">IF(INDEX('ETAPA 9'!$B$106:$AT$171,$I77+1,L$50)=0,"",INDEX('ETAPA 9'!$B$106:$AT$171,$I77+1,L$50))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39" t="e" cm="1">
        <f t="array" ref="J78">IF(INDEX('ETAPA 9'!$B$106:$AT$171,$I78+1,J$50)=0,"",INDEX('ETAPA 9'!$B$106:$AT$171,$I78+1,J$50))</f>
        <v>#N/A</v>
      </c>
      <c r="K78" s="39" t="e" cm="1">
        <f t="array" ref="K78">IF(INDEX('ETAPA 9'!$B$106:$AT$171,$I78+1,K$50)=0,"",INDEX('ETAPA 9'!$B$106:$AT$171,$I78+1,K$50))</f>
        <v>#N/A</v>
      </c>
      <c r="L78" s="39" t="e" cm="1">
        <f t="array" ref="L78">IF(INDEX('ETAPA 9'!$B$106:$AT$171,$I78+1,L$50)=0,"",INDEX('ETAPA 9'!$B$106:$AT$171,$I78+1,L$50))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39" t="e" cm="1">
        <f t="array" ref="J79">IF(INDEX('ETAPA 9'!$B$106:$AT$171,$I79+1,J$50)=0,"",INDEX('ETAPA 9'!$B$106:$AT$171,$I79+1,J$50))</f>
        <v>#N/A</v>
      </c>
      <c r="K79" s="39" t="e" cm="1">
        <f t="array" ref="K79">IF(INDEX('ETAPA 9'!$B$106:$AT$171,$I79+1,K$50)=0,"",INDEX('ETAPA 9'!$B$106:$AT$171,$I79+1,K$50))</f>
        <v>#N/A</v>
      </c>
      <c r="L79" s="39" t="e" cm="1">
        <f t="array" ref="L79">IF(INDEX('ETAPA 9'!$B$106:$AT$171,$I79+1,L$50)=0,"",INDEX('ETAPA 9'!$B$106:$AT$171,$I79+1,L$50))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39" t="e" cm="1">
        <f t="array" ref="J80">IF(INDEX('ETAPA 9'!$B$106:$AT$171,$I80+1,J$50)=0,"",INDEX('ETAPA 9'!$B$106:$AT$171,$I80+1,J$50))</f>
        <v>#N/A</v>
      </c>
      <c r="K80" s="39" t="e" cm="1">
        <f t="array" ref="K80">IF(INDEX('ETAPA 9'!$B$106:$AT$171,$I80+1,K$50)=0,"",INDEX('ETAPA 9'!$B$106:$AT$171,$I80+1,K$50))</f>
        <v>#N/A</v>
      </c>
      <c r="L80" s="39" t="e" cm="1">
        <f t="array" ref="L80">IF(INDEX('ETAPA 9'!$B$106:$AT$171,$I80+1,L$50)=0,"",INDEX('ETAPA 9'!$B$106:$AT$171,$I80+1,L$50))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39" t="e" cm="1">
        <f t="array" ref="J81">IF(INDEX('ETAPA 9'!$B$106:$AT$171,$I81+1,J$50)=0,"",INDEX('ETAPA 9'!$B$106:$AT$171,$I81+1,J$50))</f>
        <v>#N/A</v>
      </c>
      <c r="K81" s="39" t="e" cm="1">
        <f t="array" ref="K81">IF(INDEX('ETAPA 9'!$B$106:$AT$171,$I81+1,K$50)=0,"",INDEX('ETAPA 9'!$B$106:$AT$171,$I81+1,K$50))</f>
        <v>#N/A</v>
      </c>
      <c r="L81" s="39" t="e" cm="1">
        <f t="array" ref="L81">IF(INDEX('ETAPA 9'!$B$106:$AT$171,$I81+1,L$50)=0,"",INDEX('ETAPA 9'!$B$106:$AT$171,$I81+1,L$50))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39" t="e" cm="1">
        <f t="array" ref="J82">IF(INDEX('ETAPA 9'!$B$106:$AT$171,$I82+1,J$50)=0,"",INDEX('ETAPA 9'!$B$106:$AT$171,$I82+1,J$50))</f>
        <v>#N/A</v>
      </c>
      <c r="K82" s="39" t="e" cm="1">
        <f t="array" ref="K82">IF(INDEX('ETAPA 9'!$B$106:$AT$171,$I82+1,K$50)=0,"",INDEX('ETAPA 9'!$B$106:$AT$171,$I82+1,K$50))</f>
        <v>#N/A</v>
      </c>
      <c r="L82" s="39" t="e" cm="1">
        <f t="array" ref="L82">IF(INDEX('ETAPA 9'!$B$106:$AT$171,$I82+1,L$50)=0,"",INDEX('ETAPA 9'!$B$106:$AT$171,$I82+1,L$50))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39" t="e" cm="1">
        <f t="array" ref="J83">IF(INDEX('ETAPA 9'!$B$106:$AT$171,$I83+1,J$50)=0,"",INDEX('ETAPA 9'!$B$106:$AT$171,$I83+1,J$50))</f>
        <v>#N/A</v>
      </c>
      <c r="K83" s="39" t="e" cm="1">
        <f t="array" ref="K83">IF(INDEX('ETAPA 9'!$B$106:$AT$171,$I83+1,K$50)=0,"",INDEX('ETAPA 9'!$B$106:$AT$171,$I83+1,K$50))</f>
        <v>#N/A</v>
      </c>
      <c r="L83" s="39" t="e" cm="1">
        <f t="array" ref="L83">IF(INDEX('ETAPA 9'!$B$106:$AT$171,$I83+1,L$50)=0,"",INDEX('ETAPA 9'!$B$106:$AT$171,$I83+1,L$50))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39" t="e" cm="1">
        <f t="array" ref="J84">IF(INDEX('ETAPA 9'!$B$106:$AT$171,$I84+1,J$50)=0,"",INDEX('ETAPA 9'!$B$106:$AT$171,$I84+1,J$50))</f>
        <v>#N/A</v>
      </c>
      <c r="K84" s="39" t="e" cm="1">
        <f t="array" ref="K84">IF(INDEX('ETAPA 9'!$B$106:$AT$171,$I84+1,K$50)=0,"",INDEX('ETAPA 9'!$B$106:$AT$171,$I84+1,K$50))</f>
        <v>#N/A</v>
      </c>
      <c r="L84" s="39" t="e" cm="1">
        <f t="array" ref="L84">IF(INDEX('ETAPA 9'!$B$106:$AT$171,$I84+1,L$50)=0,"",INDEX('ETAPA 9'!$B$106:$AT$171,$I84+1,L$50))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39" t="e" cm="1">
        <f t="array" ref="J85">IF(INDEX('ETAPA 9'!$B$106:$AT$171,$I85+1,J$50)=0,"",INDEX('ETAPA 9'!$B$106:$AT$171,$I85+1,J$50))</f>
        <v>#N/A</v>
      </c>
      <c r="K85" s="39" t="e" cm="1">
        <f t="array" ref="K85">IF(INDEX('ETAPA 9'!$B$106:$AT$171,$I85+1,K$50)=0,"",INDEX('ETAPA 9'!$B$106:$AT$171,$I85+1,K$50))</f>
        <v>#N/A</v>
      </c>
      <c r="L85" s="39" t="e" cm="1">
        <f t="array" ref="L85">IF(INDEX('ETAPA 9'!$B$106:$AT$171,$I85+1,L$50)=0,"",INDEX('ETAPA 9'!$B$106:$AT$171,$I85+1,L$50))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39" t="e" cm="1">
        <f t="array" ref="J86">IF(INDEX('ETAPA 9'!$B$106:$AT$171,$I86+1,J$50)=0,"",INDEX('ETAPA 9'!$B$106:$AT$171,$I86+1,J$50))</f>
        <v>#N/A</v>
      </c>
      <c r="K86" s="39" t="e" cm="1">
        <f t="array" ref="K86">IF(INDEX('ETAPA 9'!$B$106:$AT$171,$I86+1,K$50)=0,"",INDEX('ETAPA 9'!$B$106:$AT$171,$I86+1,K$50))</f>
        <v>#N/A</v>
      </c>
      <c r="L86" s="39" t="e" cm="1">
        <f t="array" ref="L86">IF(INDEX('ETAPA 9'!$B$106:$AT$171,$I86+1,L$50)=0,"",INDEX('ETAPA 9'!$B$106:$AT$171,$I86+1,L$50))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39" t="e" cm="1">
        <f t="array" ref="J87">IF(INDEX('ETAPA 9'!$B$106:$AT$171,$I87+1,J$50)=0,"",INDEX('ETAPA 9'!$B$106:$AT$171,$I87+1,J$50))</f>
        <v>#N/A</v>
      </c>
      <c r="K87" s="39" t="e" cm="1">
        <f t="array" ref="K87">IF(INDEX('ETAPA 9'!$B$106:$AT$171,$I87+1,K$50)=0,"",INDEX('ETAPA 9'!$B$106:$AT$171,$I87+1,K$50))</f>
        <v>#N/A</v>
      </c>
      <c r="L87" s="39" t="e" cm="1">
        <f t="array" ref="L87">IF(INDEX('ETAPA 9'!$B$106:$AT$171,$I87+1,L$50)=0,"",INDEX('ETAPA 9'!$B$106:$AT$171,$I87+1,L$50))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39" t="e" cm="1">
        <f t="array" ref="J88">IF(INDEX('ETAPA 9'!$B$106:$AT$171,$I88+1,J$50)=0,"",INDEX('ETAPA 9'!$B$106:$AT$171,$I88+1,J$50))</f>
        <v>#N/A</v>
      </c>
      <c r="K88" s="39" t="e" cm="1">
        <f t="array" ref="K88">IF(INDEX('ETAPA 9'!$B$106:$AT$171,$I88+1,K$50)=0,"",INDEX('ETAPA 9'!$B$106:$AT$171,$I88+1,K$50))</f>
        <v>#N/A</v>
      </c>
      <c r="L88" s="39" t="e" cm="1">
        <f t="array" ref="L88">IF(INDEX('ETAPA 9'!$B$106:$AT$171,$I88+1,L$50)=0,"",INDEX('ETAPA 9'!$B$106:$AT$171,$I88+1,L$50))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39" t="e" cm="1">
        <f t="array" ref="J89">IF(INDEX('ETAPA 9'!$B$106:$AT$171,$I89+1,J$50)=0,"",INDEX('ETAPA 9'!$B$106:$AT$171,$I89+1,J$50))</f>
        <v>#N/A</v>
      </c>
      <c r="K89" s="39" t="e" cm="1">
        <f t="array" ref="K89">IF(INDEX('ETAPA 9'!$B$106:$AT$171,$I89+1,K$50)=0,"",INDEX('ETAPA 9'!$B$106:$AT$171,$I89+1,K$50))</f>
        <v>#N/A</v>
      </c>
      <c r="L89" s="39" t="e" cm="1">
        <f t="array" ref="L89">IF(INDEX('ETAPA 9'!$B$106:$AT$171,$I89+1,L$50)=0,"",INDEX('ETAPA 9'!$B$106:$AT$171,$I89+1,L$50))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39" t="e" cm="1">
        <f t="array" ref="J90">IF(INDEX('ETAPA 9'!$B$106:$AT$171,$I90+1,J$50)=0,"",INDEX('ETAPA 9'!$B$106:$AT$171,$I90+1,J$50))</f>
        <v>#N/A</v>
      </c>
      <c r="K90" s="39" t="e" cm="1">
        <f t="array" ref="K90">IF(INDEX('ETAPA 9'!$B$106:$AT$171,$I90+1,K$50)=0,"",INDEX('ETAPA 9'!$B$106:$AT$171,$I90+1,K$50))</f>
        <v>#N/A</v>
      </c>
      <c r="L90" s="39" t="e" cm="1">
        <f t="array" ref="L90">IF(INDEX('ETAPA 9'!$B$106:$AT$171,$I90+1,L$50)=0,"",INDEX('ETAPA 9'!$B$106:$AT$171,$I90+1,L$50))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39" t="e" cm="1">
        <f t="array" ref="J91">IF(INDEX('ETAPA 9'!$B$106:$AT$171,$I91+1,J$50)=0,"",INDEX('ETAPA 9'!$B$106:$AT$171,$I91+1,J$50))</f>
        <v>#N/A</v>
      </c>
      <c r="K91" s="39" t="e" cm="1">
        <f t="array" ref="K91">IF(INDEX('ETAPA 9'!$B$106:$AT$171,$I91+1,K$50)=0,"",INDEX('ETAPA 9'!$B$106:$AT$171,$I91+1,K$50))</f>
        <v>#N/A</v>
      </c>
      <c r="L91" s="39" t="e" cm="1">
        <f t="array" ref="L91">IF(INDEX('ETAPA 9'!$B$106:$AT$171,$I91+1,L$50)=0,"",INDEX('ETAPA 9'!$B$106:$AT$171,$I91+1,L$50))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39" t="e" cm="1">
        <f t="array" ref="J92">IF(INDEX('ETAPA 9'!$B$106:$AT$171,$I92+1,J$50)=0,"",INDEX('ETAPA 9'!$B$106:$AT$171,$I92+1,J$50))</f>
        <v>#N/A</v>
      </c>
      <c r="K92" s="39" t="e" cm="1">
        <f t="array" ref="K92">IF(INDEX('ETAPA 9'!$B$106:$AT$171,$I92+1,K$50)=0,"",INDEX('ETAPA 9'!$B$106:$AT$171,$I92+1,K$50))</f>
        <v>#N/A</v>
      </c>
      <c r="L92" s="39" t="e" cm="1">
        <f t="array" ref="L92">IF(INDEX('ETAPA 9'!$B$106:$AT$171,$I92+1,L$50)=0,"",INDEX('ETAPA 9'!$B$106:$AT$171,$I92+1,L$50))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39" t="e" cm="1">
        <f t="array" ref="J93">IF(INDEX('ETAPA 9'!$B$106:$AT$171,$I93+1,J$50)=0,"",INDEX('ETAPA 9'!$B$106:$AT$171,$I93+1,J$50))</f>
        <v>#N/A</v>
      </c>
      <c r="K93" s="39" t="e" cm="1">
        <f t="array" ref="K93">IF(INDEX('ETAPA 9'!$B$106:$AT$171,$I93+1,K$50)=0,"",INDEX('ETAPA 9'!$B$106:$AT$171,$I93+1,K$50))</f>
        <v>#N/A</v>
      </c>
      <c r="L93" s="39" t="e" cm="1">
        <f t="array" ref="L93">IF(INDEX('ETAPA 9'!$B$106:$AT$171,$I93+1,L$50)=0,"",INDEX('ETAPA 9'!$B$106:$AT$171,$I93+1,L$50))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39" t="e" cm="1">
        <f t="array" ref="J94">IF(INDEX('ETAPA 9'!$B$106:$AT$171,$I94+1,J$50)=0,"",INDEX('ETAPA 9'!$B$106:$AT$171,$I94+1,J$50))</f>
        <v>#N/A</v>
      </c>
      <c r="K94" s="39" t="e" cm="1">
        <f t="array" ref="K94">IF(INDEX('ETAPA 9'!$B$106:$AT$171,$I94+1,K$50)=0,"",INDEX('ETAPA 9'!$B$106:$AT$171,$I94+1,K$50))</f>
        <v>#N/A</v>
      </c>
      <c r="L94" s="39" t="e" cm="1">
        <f t="array" ref="L94">IF(INDEX('ETAPA 9'!$B$106:$AT$171,$I94+1,L$50)=0,"",INDEX('ETAPA 9'!$B$106:$AT$171,$I94+1,L$50))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39" t="e" cm="1">
        <f t="array" ref="J95">IF(INDEX('ETAPA 9'!$B$106:$AT$171,$I95+1,J$50)=0,"",INDEX('ETAPA 9'!$B$106:$AT$171,$I95+1,J$50))</f>
        <v>#N/A</v>
      </c>
      <c r="K95" s="39" t="e" cm="1">
        <f t="array" ref="K95">IF(INDEX('ETAPA 9'!$B$106:$AT$171,$I95+1,K$50)=0,"",INDEX('ETAPA 9'!$B$106:$AT$171,$I95+1,K$50))</f>
        <v>#N/A</v>
      </c>
      <c r="L95" s="39" t="e" cm="1">
        <f t="array" ref="L95">IF(INDEX('ETAPA 9'!$B$106:$AT$171,$I95+1,L$50)=0,"",INDEX('ETAPA 9'!$B$106:$AT$171,$I95+1,L$50))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39" t="e" cm="1">
        <f t="array" ref="J96">IF(INDEX('ETAPA 9'!$B$106:$AT$171,$I96+1,J$50)=0,"",INDEX('ETAPA 9'!$B$106:$AT$171,$I96+1,J$50))</f>
        <v>#N/A</v>
      </c>
      <c r="K96" s="39" t="e" cm="1">
        <f t="array" ref="K96">IF(INDEX('ETAPA 9'!$B$106:$AT$171,$I96+1,K$50)=0,"",INDEX('ETAPA 9'!$B$106:$AT$171,$I96+1,K$50))</f>
        <v>#N/A</v>
      </c>
      <c r="L96" s="39" t="e" cm="1">
        <f t="array" ref="L96">IF(INDEX('ETAPA 9'!$B$106:$AT$171,$I96+1,L$50)=0,"",INDEX('ETAPA 9'!$B$106:$AT$171,$I96+1,L$50))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39" t="e" cm="1">
        <f t="array" ref="J97">IF(INDEX('ETAPA 9'!$B$106:$AT$171,$I97+1,J$50)=0,"",INDEX('ETAPA 9'!$B$106:$AT$171,$I97+1,J$50))</f>
        <v>#N/A</v>
      </c>
      <c r="K97" s="39" t="e" cm="1">
        <f t="array" ref="K97">IF(INDEX('ETAPA 9'!$B$106:$AT$171,$I97+1,K$50)=0,"",INDEX('ETAPA 9'!$B$106:$AT$171,$I97+1,K$50))</f>
        <v>#N/A</v>
      </c>
      <c r="L97" s="39" t="e" cm="1">
        <f t="array" ref="L97">IF(INDEX('ETAPA 9'!$B$106:$AT$171,$I97+1,L$50)=0,"",INDEX('ETAPA 9'!$B$106:$AT$171,$I97+1,L$50))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</row>
    <row r="127" spans="1:44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</row>
    <row r="128" spans="1:44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</row>
    <row r="129" spans="1:17" ht="12.75" x14ac:dyDescent="0.2">
      <c r="A129" s="2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ht="12.75" x14ac:dyDescent="0.2">
      <c r="A130" s="2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ht="12.75" x14ac:dyDescent="0.2">
      <c r="A131" s="2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12.75" x14ac:dyDescent="0.2">
      <c r="A132" s="2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40"/>
      <c r="B855" s="41"/>
      <c r="C855" s="42"/>
      <c r="D855" s="43"/>
      <c r="E855" s="31"/>
      <c r="F855" s="44"/>
    </row>
    <row r="856" spans="1:7" x14ac:dyDescent="0.25">
      <c r="A856" s="40"/>
      <c r="B856" s="41"/>
      <c r="C856" s="42"/>
      <c r="D856" s="43"/>
      <c r="E856" s="31"/>
      <c r="F856" s="44"/>
    </row>
    <row r="857" spans="1:7" x14ac:dyDescent="0.25">
      <c r="A857" s="40"/>
      <c r="B857" s="41"/>
      <c r="C857" s="42"/>
      <c r="D857" s="43"/>
      <c r="E857" s="31"/>
      <c r="F857" s="44"/>
    </row>
    <row r="858" spans="1:7" x14ac:dyDescent="0.25">
      <c r="A858" s="40"/>
      <c r="B858" s="41"/>
      <c r="C858" s="42"/>
      <c r="D858" s="43"/>
      <c r="E858" s="31"/>
      <c r="F858" s="44"/>
    </row>
    <row r="859" spans="1:7" x14ac:dyDescent="0.25">
      <c r="A859" s="40"/>
      <c r="B859" s="41"/>
      <c r="C859" s="42"/>
      <c r="D859" s="43"/>
      <c r="E859" s="31"/>
      <c r="F859" s="44"/>
    </row>
    <row r="860" spans="1:7" x14ac:dyDescent="0.25">
      <c r="A860" s="40"/>
      <c r="B860" s="41"/>
      <c r="C860" s="42"/>
      <c r="D860" s="43"/>
      <c r="E860" s="31"/>
      <c r="F860" s="44"/>
    </row>
    <row r="861" spans="1:7" x14ac:dyDescent="0.25">
      <c r="A861" s="40"/>
      <c r="B861" s="41"/>
      <c r="C861" s="42"/>
      <c r="D861" s="43"/>
      <c r="E861" s="31"/>
      <c r="F861" s="44"/>
    </row>
    <row r="862" spans="1:7" x14ac:dyDescent="0.25">
      <c r="A862" s="40"/>
      <c r="B862" s="41"/>
      <c r="C862" s="42"/>
      <c r="D862" s="43"/>
      <c r="E862" s="31"/>
      <c r="F862" s="44"/>
    </row>
    <row r="863" spans="1:7" x14ac:dyDescent="0.25">
      <c r="A863" s="40"/>
      <c r="B863" s="41"/>
      <c r="C863" s="42"/>
      <c r="D863" s="43"/>
      <c r="E863" s="31"/>
      <c r="F863" s="44"/>
    </row>
    <row r="864" spans="1:7" x14ac:dyDescent="0.25">
      <c r="A864" s="40"/>
      <c r="B864" s="41"/>
      <c r="C864" s="42"/>
      <c r="D864" s="43"/>
      <c r="E864" s="31"/>
      <c r="F864" s="44"/>
      <c r="G864" s="11"/>
    </row>
    <row r="865" spans="1:7" x14ac:dyDescent="0.25">
      <c r="A865" s="40"/>
      <c r="B865" s="41"/>
      <c r="C865" s="42"/>
      <c r="D865" s="43"/>
      <c r="E865" s="31"/>
      <c r="F865" s="44"/>
      <c r="G865" s="11"/>
    </row>
    <row r="866" spans="1:7" x14ac:dyDescent="0.25">
      <c r="A866" s="40"/>
      <c r="B866" s="41"/>
      <c r="C866" s="42"/>
      <c r="D866" s="43"/>
      <c r="E866" s="31"/>
      <c r="F866" s="44"/>
      <c r="G866" s="11"/>
    </row>
    <row r="867" spans="1:7" x14ac:dyDescent="0.25">
      <c r="A867" s="40"/>
      <c r="B867" s="41"/>
      <c r="C867" s="42"/>
      <c r="D867" s="43"/>
      <c r="E867" s="31"/>
      <c r="F867" s="44"/>
      <c r="G867" s="11"/>
    </row>
    <row r="868" spans="1:7" x14ac:dyDescent="0.25">
      <c r="A868" s="40"/>
      <c r="B868" s="41"/>
      <c r="C868" s="42"/>
      <c r="D868" s="43"/>
      <c r="E868" s="31"/>
      <c r="F868" s="44"/>
      <c r="G868" s="11"/>
    </row>
    <row r="869" spans="1:7" x14ac:dyDescent="0.25">
      <c r="A869" s="40"/>
      <c r="B869" s="41"/>
      <c r="C869" s="42"/>
      <c r="D869" s="43"/>
      <c r="E869" s="31"/>
      <c r="F869" s="44"/>
      <c r="G869" s="11"/>
    </row>
    <row r="870" spans="1:7" x14ac:dyDescent="0.25">
      <c r="A870" s="40"/>
      <c r="B870" s="41"/>
      <c r="C870" s="42"/>
      <c r="D870" s="43"/>
      <c r="E870" s="31"/>
      <c r="F870" s="44"/>
      <c r="G870" s="11"/>
    </row>
    <row r="871" spans="1:7" x14ac:dyDescent="0.25">
      <c r="A871" s="40"/>
      <c r="B871" s="41"/>
      <c r="C871" s="42"/>
      <c r="D871" s="43"/>
      <c r="E871" s="31"/>
      <c r="F871" s="44"/>
      <c r="G871" s="11"/>
    </row>
    <row r="872" spans="1:7" x14ac:dyDescent="0.25">
      <c r="A872" s="40"/>
      <c r="B872" s="41"/>
      <c r="C872" s="42"/>
      <c r="D872" s="43"/>
      <c r="E872" s="31"/>
      <c r="F872" s="44"/>
      <c r="G872" s="11"/>
    </row>
    <row r="873" spans="1:7" x14ac:dyDescent="0.25">
      <c r="A873" s="40"/>
      <c r="B873" s="41"/>
      <c r="C873" s="42"/>
      <c r="D873" s="43"/>
      <c r="E873" s="31"/>
      <c r="F873" s="44"/>
      <c r="G873" s="11"/>
    </row>
    <row r="874" spans="1:7" x14ac:dyDescent="0.25">
      <c r="A874" s="40"/>
      <c r="B874" s="41"/>
      <c r="C874" s="42"/>
      <c r="D874" s="43"/>
      <c r="E874" s="31"/>
      <c r="F874" s="44"/>
      <c r="G874" s="11"/>
    </row>
    <row r="875" spans="1:7" x14ac:dyDescent="0.25">
      <c r="A875" s="40"/>
      <c r="B875" s="41"/>
      <c r="C875" s="42"/>
      <c r="D875" s="43"/>
      <c r="E875" s="31"/>
      <c r="F875" s="44"/>
      <c r="G875" s="11"/>
    </row>
    <row r="876" spans="1:7" x14ac:dyDescent="0.25">
      <c r="A876" s="40"/>
      <c r="B876" s="41"/>
      <c r="C876" s="42"/>
      <c r="D876" s="43"/>
      <c r="E876" s="31"/>
      <c r="F876" s="44"/>
      <c r="G876" s="11"/>
    </row>
    <row r="877" spans="1:7" x14ac:dyDescent="0.25">
      <c r="A877" s="40"/>
      <c r="B877" s="41"/>
      <c r="C877" s="42"/>
      <c r="D877" s="43"/>
      <c r="E877" s="31"/>
      <c r="F877" s="44"/>
      <c r="G877" s="11"/>
    </row>
    <row r="878" spans="1:7" x14ac:dyDescent="0.25">
      <c r="A878" s="40"/>
      <c r="B878" s="41"/>
      <c r="C878" s="42"/>
      <c r="D878" s="43"/>
      <c r="E878" s="31"/>
      <c r="F878" s="44"/>
      <c r="G878" s="11"/>
    </row>
    <row r="879" spans="1:7" x14ac:dyDescent="0.25">
      <c r="A879" s="40"/>
      <c r="B879" s="41"/>
      <c r="C879" s="42"/>
      <c r="D879" s="43"/>
      <c r="E879" s="31"/>
      <c r="F879" s="44"/>
      <c r="G879" s="11"/>
    </row>
    <row r="880" spans="1:7" x14ac:dyDescent="0.25">
      <c r="A880" s="40"/>
      <c r="B880" s="41"/>
      <c r="C880" s="42"/>
      <c r="D880" s="43"/>
      <c r="E880" s="31"/>
      <c r="F880" s="44"/>
      <c r="G880" s="11"/>
    </row>
    <row r="881" spans="1:7" x14ac:dyDescent="0.25">
      <c r="A881" s="40"/>
      <c r="B881" s="41"/>
      <c r="C881" s="42"/>
      <c r="D881" s="43"/>
      <c r="E881" s="31"/>
      <c r="F881" s="44"/>
      <c r="G881" s="11"/>
    </row>
    <row r="882" spans="1:7" x14ac:dyDescent="0.25">
      <c r="A882" s="40"/>
      <c r="B882" s="41"/>
      <c r="C882" s="42"/>
      <c r="D882" s="43"/>
      <c r="E882" s="31"/>
      <c r="F882" s="44"/>
      <c r="G882" s="11"/>
    </row>
    <row r="883" spans="1:7" x14ac:dyDescent="0.25">
      <c r="A883" s="40"/>
      <c r="B883" s="41"/>
      <c r="C883" s="42"/>
      <c r="D883" s="43"/>
      <c r="E883" s="31"/>
      <c r="F883" s="44"/>
      <c r="G883" s="11"/>
    </row>
    <row r="884" spans="1:7" x14ac:dyDescent="0.25">
      <c r="A884" s="40"/>
      <c r="B884" s="41"/>
      <c r="C884" s="42"/>
      <c r="D884" s="43"/>
      <c r="E884" s="31"/>
      <c r="F884" s="44"/>
      <c r="G884" s="11"/>
    </row>
    <row r="885" spans="1:7" x14ac:dyDescent="0.25">
      <c r="A885" s="40"/>
      <c r="B885" s="41"/>
      <c r="C885" s="42"/>
      <c r="D885" s="43"/>
      <c r="E885" s="31"/>
      <c r="F885" s="44"/>
      <c r="G885" s="11"/>
    </row>
    <row r="886" spans="1:7" x14ac:dyDescent="0.25">
      <c r="A886" s="40"/>
      <c r="B886" s="41"/>
      <c r="C886" s="42"/>
      <c r="D886" s="43"/>
      <c r="E886" s="31"/>
      <c r="F886" s="44"/>
      <c r="G886" s="11"/>
    </row>
    <row r="887" spans="1:7" x14ac:dyDescent="0.25">
      <c r="A887" s="40"/>
      <c r="B887" s="41"/>
      <c r="C887" s="42"/>
      <c r="D887" s="43"/>
      <c r="E887" s="31"/>
      <c r="F887" s="44"/>
      <c r="G887" s="11"/>
    </row>
    <row r="888" spans="1:7" x14ac:dyDescent="0.25">
      <c r="A888" s="40"/>
      <c r="B888" s="41"/>
      <c r="C888" s="42"/>
      <c r="D888" s="43"/>
      <c r="E888" s="31"/>
      <c r="F888" s="44"/>
      <c r="G888" s="11"/>
    </row>
    <row r="889" spans="1:7" x14ac:dyDescent="0.25">
      <c r="A889" s="40"/>
      <c r="B889" s="41"/>
      <c r="C889" s="42"/>
      <c r="D889" s="43"/>
      <c r="E889" s="31"/>
      <c r="F889" s="44"/>
      <c r="G889" s="11"/>
    </row>
    <row r="890" spans="1:7" x14ac:dyDescent="0.25">
      <c r="A890" s="40"/>
      <c r="B890" s="41"/>
      <c r="C890" s="42"/>
      <c r="D890" s="43"/>
      <c r="E890" s="31"/>
      <c r="F890" s="44"/>
      <c r="G890" s="11"/>
    </row>
    <row r="891" spans="1:7" x14ac:dyDescent="0.25">
      <c r="A891" s="40"/>
      <c r="B891" s="41"/>
      <c r="C891" s="42"/>
      <c r="D891" s="43"/>
      <c r="E891" s="31"/>
      <c r="F891" s="44"/>
      <c r="G891" s="11"/>
    </row>
    <row r="892" spans="1:7" x14ac:dyDescent="0.25">
      <c r="A892" s="40"/>
      <c r="B892" s="41"/>
      <c r="C892" s="42"/>
      <c r="D892" s="43"/>
      <c r="E892" s="31"/>
      <c r="F892" s="44"/>
      <c r="G892" s="11"/>
    </row>
    <row r="893" spans="1:7" x14ac:dyDescent="0.25">
      <c r="A893" s="40"/>
      <c r="B893" s="41"/>
      <c r="C893" s="42"/>
      <c r="D893" s="43"/>
      <c r="E893" s="31"/>
      <c r="F893" s="44"/>
      <c r="G893" s="11"/>
    </row>
    <row r="894" spans="1:7" x14ac:dyDescent="0.25">
      <c r="A894" s="40"/>
      <c r="B894" s="41"/>
      <c r="C894" s="42"/>
      <c r="D894" s="43"/>
      <c r="E894" s="31"/>
      <c r="F894" s="44"/>
      <c r="G894" s="11"/>
    </row>
    <row r="895" spans="1:7" x14ac:dyDescent="0.25">
      <c r="A895" s="40"/>
      <c r="B895" s="41"/>
      <c r="C895" s="42"/>
      <c r="D895" s="43"/>
      <c r="E895" s="31"/>
      <c r="F895" s="44"/>
      <c r="G895" s="11"/>
    </row>
    <row r="896" spans="1:7" x14ac:dyDescent="0.25">
      <c r="A896" s="40"/>
      <c r="B896" s="41"/>
      <c r="C896" s="42"/>
      <c r="D896" s="43"/>
      <c r="E896" s="31"/>
      <c r="F896" s="44"/>
      <c r="G896" s="11"/>
    </row>
    <row r="897" spans="1:7" x14ac:dyDescent="0.25">
      <c r="A897" s="40"/>
      <c r="B897" s="41"/>
      <c r="C897" s="42"/>
      <c r="D897" s="43"/>
      <c r="E897" s="31"/>
      <c r="F897" s="44"/>
      <c r="G897" s="11"/>
    </row>
    <row r="898" spans="1:7" x14ac:dyDescent="0.25">
      <c r="A898" s="40"/>
      <c r="B898" s="41"/>
      <c r="C898" s="42"/>
      <c r="D898" s="43"/>
      <c r="E898" s="31"/>
      <c r="F898" s="44"/>
      <c r="G898" s="11"/>
    </row>
    <row r="899" spans="1:7" x14ac:dyDescent="0.25">
      <c r="A899" s="40"/>
      <c r="B899" s="41"/>
      <c r="C899" s="42"/>
      <c r="D899" s="43"/>
      <c r="E899" s="31"/>
      <c r="F899" s="44"/>
      <c r="G899" s="11"/>
    </row>
    <row r="900" spans="1:7" x14ac:dyDescent="0.25">
      <c r="A900" s="40"/>
      <c r="B900" s="41"/>
      <c r="C900" s="42"/>
      <c r="D900" s="43"/>
      <c r="E900" s="31"/>
      <c r="F900" s="44"/>
      <c r="G900" s="11"/>
    </row>
    <row r="901" spans="1:7" x14ac:dyDescent="0.25">
      <c r="A901" s="40"/>
      <c r="B901" s="41"/>
      <c r="C901" s="42"/>
      <c r="D901" s="43"/>
      <c r="E901" s="31"/>
      <c r="F901" s="44"/>
      <c r="G901" s="11"/>
    </row>
    <row r="902" spans="1:7" x14ac:dyDescent="0.25">
      <c r="A902" s="40"/>
      <c r="B902" s="41"/>
      <c r="C902" s="42"/>
      <c r="D902" s="43"/>
      <c r="E902" s="31"/>
      <c r="F902" s="44"/>
      <c r="G902" s="11"/>
    </row>
    <row r="903" spans="1:7" x14ac:dyDescent="0.25">
      <c r="A903" s="40"/>
      <c r="B903" s="41"/>
      <c r="C903" s="42"/>
      <c r="D903" s="43"/>
      <c r="E903" s="31"/>
      <c r="F903" s="44"/>
      <c r="G903" s="11"/>
    </row>
    <row r="904" spans="1:7" x14ac:dyDescent="0.25">
      <c r="A904" s="40"/>
      <c r="B904" s="41"/>
      <c r="C904" s="42"/>
      <c r="D904" s="43"/>
      <c r="E904" s="31"/>
      <c r="F904" s="44"/>
      <c r="G904" s="11"/>
    </row>
    <row r="905" spans="1:7" x14ac:dyDescent="0.25">
      <c r="A905" s="40"/>
      <c r="B905" s="41"/>
      <c r="C905" s="42"/>
      <c r="D905" s="43"/>
      <c r="E905" s="31"/>
      <c r="F905" s="44"/>
      <c r="G905" s="11"/>
    </row>
    <row r="906" spans="1:7" x14ac:dyDescent="0.25">
      <c r="A906" s="40"/>
      <c r="B906" s="41"/>
      <c r="C906" s="42"/>
      <c r="D906" s="43"/>
      <c r="E906" s="31"/>
      <c r="F906" s="44"/>
      <c r="G906" s="11"/>
    </row>
    <row r="907" spans="1:7" x14ac:dyDescent="0.25">
      <c r="A907" s="40"/>
      <c r="B907" s="41"/>
      <c r="C907" s="42"/>
      <c r="D907" s="43"/>
      <c r="E907" s="31"/>
      <c r="F907" s="44"/>
      <c r="G907" s="11"/>
    </row>
    <row r="908" spans="1:7" x14ac:dyDescent="0.25">
      <c r="A908" s="40"/>
      <c r="B908" s="41"/>
      <c r="C908" s="42"/>
      <c r="D908" s="43"/>
      <c r="E908" s="31"/>
      <c r="F908" s="44"/>
      <c r="G908" s="11"/>
    </row>
    <row r="909" spans="1:7" x14ac:dyDescent="0.25">
      <c r="A909" s="40"/>
      <c r="B909" s="41"/>
      <c r="C909" s="42"/>
      <c r="D909" s="43"/>
      <c r="E909" s="31"/>
      <c r="F909" s="44"/>
      <c r="G909" s="11"/>
    </row>
    <row r="910" spans="1:7" x14ac:dyDescent="0.25">
      <c r="A910" s="40"/>
      <c r="B910" s="41"/>
      <c r="C910" s="42"/>
      <c r="D910" s="43"/>
      <c r="E910" s="31"/>
      <c r="F910" s="44"/>
      <c r="G910" s="11"/>
    </row>
    <row r="911" spans="1:7" x14ac:dyDescent="0.25">
      <c r="A911" s="40"/>
      <c r="B911" s="41"/>
      <c r="C911" s="42"/>
      <c r="D911" s="43"/>
      <c r="E911" s="31"/>
      <c r="F911" s="44"/>
      <c r="G911" s="11"/>
    </row>
    <row r="912" spans="1:7" x14ac:dyDescent="0.25">
      <c r="A912" s="40"/>
      <c r="B912" s="41"/>
      <c r="C912" s="42"/>
      <c r="D912" s="43"/>
      <c r="E912" s="31"/>
      <c r="F912" s="44"/>
      <c r="G912" s="11"/>
    </row>
    <row r="913" spans="1:7" x14ac:dyDescent="0.25">
      <c r="A913" s="40"/>
      <c r="B913" s="41"/>
      <c r="C913" s="42"/>
      <c r="D913" s="43"/>
      <c r="E913" s="31"/>
      <c r="F913" s="44"/>
      <c r="G913" s="11"/>
    </row>
    <row r="914" spans="1:7" x14ac:dyDescent="0.25">
      <c r="A914" s="40"/>
      <c r="B914" s="41"/>
      <c r="C914" s="42"/>
      <c r="D914" s="43"/>
      <c r="E914" s="31"/>
      <c r="F914" s="44"/>
      <c r="G914" s="11"/>
    </row>
    <row r="915" spans="1:7" x14ac:dyDescent="0.25">
      <c r="A915" s="40"/>
      <c r="B915" s="41"/>
      <c r="C915" s="42"/>
      <c r="D915" s="43"/>
      <c r="E915" s="31"/>
      <c r="F915" s="44"/>
      <c r="G915" s="11"/>
    </row>
    <row r="916" spans="1:7" x14ac:dyDescent="0.25">
      <c r="A916" s="40"/>
      <c r="B916" s="41"/>
      <c r="C916" s="42"/>
      <c r="D916" s="43"/>
      <c r="E916" s="31"/>
      <c r="F916" s="44"/>
      <c r="G916" s="11"/>
    </row>
    <row r="917" spans="1:7" x14ac:dyDescent="0.25">
      <c r="A917" s="40"/>
      <c r="B917" s="41"/>
      <c r="C917" s="42"/>
      <c r="D917" s="43"/>
      <c r="E917" s="31"/>
      <c r="F917" s="44"/>
      <c r="G917" s="11"/>
    </row>
    <row r="918" spans="1:7" x14ac:dyDescent="0.25">
      <c r="A918" s="40"/>
      <c r="B918" s="41"/>
      <c r="C918" s="42"/>
      <c r="D918" s="43"/>
      <c r="E918" s="31"/>
      <c r="F918" s="44"/>
      <c r="G918" s="11"/>
    </row>
    <row r="919" spans="1:7" x14ac:dyDescent="0.25">
      <c r="A919" s="40"/>
      <c r="B919" s="41"/>
      <c r="C919" s="42"/>
      <c r="D919" s="43"/>
      <c r="E919" s="31"/>
      <c r="F919" s="44"/>
      <c r="G919" s="11"/>
    </row>
    <row r="920" spans="1:7" x14ac:dyDescent="0.25">
      <c r="A920" s="40"/>
      <c r="B920" s="41"/>
      <c r="C920" s="42"/>
      <c r="D920" s="43"/>
      <c r="E920" s="31"/>
      <c r="F920" s="44"/>
      <c r="G920" s="11"/>
    </row>
    <row r="921" spans="1:7" x14ac:dyDescent="0.25">
      <c r="A921" s="40"/>
      <c r="B921" s="41"/>
      <c r="C921" s="42"/>
      <c r="D921" s="43"/>
      <c r="E921" s="31"/>
      <c r="F921" s="44"/>
      <c r="G921" s="11"/>
    </row>
    <row r="922" spans="1:7" x14ac:dyDescent="0.25">
      <c r="A922" s="40"/>
      <c r="B922" s="41"/>
      <c r="C922" s="42"/>
      <c r="D922" s="43"/>
      <c r="E922" s="31"/>
      <c r="F922" s="44"/>
      <c r="G922" s="11"/>
    </row>
    <row r="923" spans="1:7" x14ac:dyDescent="0.25">
      <c r="A923" s="40"/>
      <c r="B923" s="41"/>
      <c r="C923" s="42"/>
      <c r="D923" s="43"/>
      <c r="E923" s="31"/>
      <c r="F923" s="44"/>
      <c r="G923" s="11"/>
    </row>
    <row r="924" spans="1:7" x14ac:dyDescent="0.25">
      <c r="A924" s="40"/>
      <c r="B924" s="41"/>
      <c r="C924" s="42"/>
      <c r="D924" s="43"/>
      <c r="E924" s="31"/>
      <c r="F924" s="44"/>
      <c r="G924" s="11"/>
    </row>
    <row r="925" spans="1:7" x14ac:dyDescent="0.25">
      <c r="A925" s="40"/>
      <c r="B925" s="41"/>
      <c r="C925" s="42"/>
      <c r="D925" s="43"/>
      <c r="E925" s="31"/>
      <c r="F925" s="44"/>
      <c r="G925" s="11"/>
    </row>
    <row r="926" spans="1:7" x14ac:dyDescent="0.25">
      <c r="A926" s="40"/>
      <c r="B926" s="41"/>
      <c r="C926" s="42"/>
      <c r="D926" s="43"/>
      <c r="E926" s="31"/>
      <c r="F926" s="44"/>
      <c r="G926" s="11"/>
    </row>
    <row r="927" spans="1:7" x14ac:dyDescent="0.25">
      <c r="A927" s="40"/>
      <c r="B927" s="41"/>
      <c r="C927" s="42"/>
      <c r="D927" s="43"/>
      <c r="E927" s="31"/>
      <c r="F927" s="44"/>
      <c r="G927" s="11"/>
    </row>
    <row r="928" spans="1:7" x14ac:dyDescent="0.25">
      <c r="A928" s="40"/>
      <c r="B928" s="41"/>
      <c r="C928" s="42"/>
      <c r="D928" s="43"/>
      <c r="E928" s="31"/>
      <c r="F928" s="44"/>
      <c r="G928" s="11"/>
    </row>
    <row r="929" spans="1:7" x14ac:dyDescent="0.25">
      <c r="A929" s="40"/>
      <c r="B929" s="41"/>
      <c r="C929" s="42"/>
      <c r="D929" s="43"/>
      <c r="E929" s="31"/>
      <c r="F929" s="44"/>
      <c r="G929" s="11"/>
    </row>
    <row r="930" spans="1:7" x14ac:dyDescent="0.25">
      <c r="A930" s="40"/>
      <c r="B930" s="41"/>
      <c r="C930" s="42"/>
      <c r="D930" s="43"/>
      <c r="E930" s="31"/>
      <c r="F930" s="44"/>
      <c r="G930" s="11"/>
    </row>
    <row r="931" spans="1:7" x14ac:dyDescent="0.25">
      <c r="A931" s="40"/>
      <c r="B931" s="41"/>
      <c r="C931" s="42"/>
      <c r="D931" s="43"/>
      <c r="E931" s="31"/>
      <c r="F931" s="44"/>
      <c r="G931" s="11"/>
    </row>
    <row r="932" spans="1:7" x14ac:dyDescent="0.25">
      <c r="A932" s="40"/>
      <c r="B932" s="41"/>
      <c r="C932" s="42"/>
      <c r="D932" s="43"/>
      <c r="E932" s="31"/>
      <c r="F932" s="44"/>
      <c r="G932" s="11"/>
    </row>
    <row r="933" spans="1:7" x14ac:dyDescent="0.25">
      <c r="A933" s="40"/>
      <c r="B933" s="41"/>
      <c r="C933" s="42"/>
      <c r="D933" s="43"/>
      <c r="E933" s="31"/>
      <c r="F933" s="44"/>
      <c r="G933" s="11"/>
    </row>
    <row r="934" spans="1:7" x14ac:dyDescent="0.25">
      <c r="A934" s="40"/>
      <c r="B934" s="41"/>
      <c r="C934" s="42"/>
      <c r="D934" s="43"/>
      <c r="E934" s="31"/>
      <c r="F934" s="44"/>
      <c r="G934" s="11"/>
    </row>
    <row r="935" spans="1:7" x14ac:dyDescent="0.25">
      <c r="A935" s="40"/>
      <c r="B935" s="41"/>
      <c r="C935" s="42"/>
      <c r="D935" s="43"/>
      <c r="E935" s="31"/>
      <c r="F935" s="44"/>
      <c r="G935" s="11"/>
    </row>
    <row r="936" spans="1:7" x14ac:dyDescent="0.25">
      <c r="A936" s="40"/>
      <c r="B936" s="41"/>
      <c r="C936" s="42"/>
      <c r="D936" s="43"/>
      <c r="E936" s="31"/>
      <c r="F936" s="44"/>
      <c r="G936" s="11"/>
    </row>
    <row r="937" spans="1:7" x14ac:dyDescent="0.25">
      <c r="A937" s="40"/>
      <c r="B937" s="41"/>
      <c r="C937" s="42"/>
      <c r="D937" s="43"/>
      <c r="E937" s="31"/>
      <c r="F937" s="44"/>
      <c r="G937" s="11"/>
    </row>
    <row r="938" spans="1:7" x14ac:dyDescent="0.25">
      <c r="A938" s="40"/>
      <c r="B938" s="41"/>
      <c r="C938" s="42"/>
      <c r="D938" s="43"/>
      <c r="E938" s="31"/>
      <c r="F938" s="44"/>
      <c r="G938" s="11"/>
    </row>
    <row r="939" spans="1:7" x14ac:dyDescent="0.25">
      <c r="A939" s="40"/>
      <c r="B939" s="41"/>
      <c r="C939" s="42"/>
      <c r="D939" s="43"/>
      <c r="E939" s="31"/>
      <c r="F939" s="44"/>
      <c r="G939" s="11"/>
    </row>
    <row r="940" spans="1:7" x14ac:dyDescent="0.25">
      <c r="A940" s="40"/>
      <c r="B940" s="41"/>
      <c r="C940" s="42"/>
      <c r="D940" s="43"/>
      <c r="E940" s="31"/>
      <c r="F940" s="44"/>
      <c r="G940" s="11"/>
    </row>
    <row r="941" spans="1:7" x14ac:dyDescent="0.25">
      <c r="A941" s="40"/>
      <c r="B941" s="41"/>
      <c r="C941" s="42"/>
      <c r="D941" s="43"/>
      <c r="E941" s="31"/>
      <c r="F941" s="44"/>
      <c r="G941" s="11"/>
    </row>
    <row r="942" spans="1:7" x14ac:dyDescent="0.25">
      <c r="A942" s="40"/>
      <c r="B942" s="41"/>
      <c r="C942" s="42"/>
      <c r="D942" s="43"/>
      <c r="E942" s="31"/>
      <c r="F942" s="44"/>
      <c r="G942" s="11"/>
    </row>
    <row r="943" spans="1:7" x14ac:dyDescent="0.25">
      <c r="A943" s="40"/>
      <c r="B943" s="41"/>
      <c r="C943" s="42"/>
      <c r="D943" s="43"/>
      <c r="E943" s="31"/>
      <c r="F943" s="44"/>
      <c r="G943" s="11"/>
    </row>
    <row r="944" spans="1:7" x14ac:dyDescent="0.25">
      <c r="A944" s="40"/>
      <c r="B944" s="41"/>
      <c r="C944" s="42"/>
      <c r="D944" s="43"/>
      <c r="E944" s="31"/>
      <c r="F944" s="44"/>
      <c r="G944" s="11"/>
    </row>
    <row r="945" spans="1:7" x14ac:dyDescent="0.25">
      <c r="A945" s="40"/>
      <c r="B945" s="41"/>
      <c r="C945" s="42"/>
      <c r="D945" s="43"/>
      <c r="E945" s="31"/>
      <c r="F945" s="44"/>
      <c r="G945" s="11"/>
    </row>
    <row r="946" spans="1:7" x14ac:dyDescent="0.25">
      <c r="A946" s="40"/>
      <c r="B946" s="41"/>
      <c r="C946" s="42"/>
      <c r="D946" s="43"/>
      <c r="E946" s="31"/>
      <c r="F946" s="44"/>
      <c r="G946" s="11"/>
    </row>
    <row r="947" spans="1:7" x14ac:dyDescent="0.25">
      <c r="A947" s="40"/>
      <c r="B947" s="41"/>
      <c r="C947" s="42"/>
      <c r="D947" s="43"/>
      <c r="E947" s="31"/>
      <c r="F947" s="44"/>
      <c r="G947" s="11"/>
    </row>
    <row r="948" spans="1:7" x14ac:dyDescent="0.25">
      <c r="A948" s="40"/>
      <c r="B948" s="41"/>
      <c r="C948" s="42"/>
      <c r="D948" s="43"/>
      <c r="E948" s="31"/>
      <c r="F948" s="44"/>
      <c r="G948" s="11"/>
    </row>
    <row r="949" spans="1:7" x14ac:dyDescent="0.25">
      <c r="A949" s="40"/>
      <c r="B949" s="41"/>
      <c r="C949" s="42"/>
      <c r="D949" s="43"/>
      <c r="E949" s="31"/>
      <c r="F949" s="44"/>
      <c r="G949" s="11"/>
    </row>
    <row r="950" spans="1:7" x14ac:dyDescent="0.25">
      <c r="A950" s="40"/>
      <c r="B950" s="41"/>
      <c r="C950" s="42"/>
      <c r="D950" s="43"/>
      <c r="E950" s="31"/>
      <c r="F950" s="44"/>
      <c r="G950" s="11"/>
    </row>
    <row r="951" spans="1:7" x14ac:dyDescent="0.25">
      <c r="A951" s="40"/>
      <c r="B951" s="41"/>
      <c r="C951" s="42"/>
      <c r="D951" s="43"/>
      <c r="E951" s="31"/>
      <c r="F951" s="44"/>
      <c r="G951" s="11"/>
    </row>
    <row r="952" spans="1:7" x14ac:dyDescent="0.25">
      <c r="A952" s="40"/>
      <c r="B952" s="41"/>
      <c r="C952" s="42"/>
      <c r="D952" s="43"/>
      <c r="E952" s="31"/>
      <c r="F952" s="44"/>
      <c r="G952" s="11"/>
    </row>
    <row r="953" spans="1:7" x14ac:dyDescent="0.25">
      <c r="A953" s="40"/>
      <c r="B953" s="41"/>
      <c r="C953" s="42"/>
      <c r="D953" s="43"/>
      <c r="E953" s="31"/>
      <c r="F953" s="44"/>
      <c r="G953" s="11"/>
    </row>
    <row r="954" spans="1:7" x14ac:dyDescent="0.25">
      <c r="A954" s="40"/>
      <c r="B954" s="41"/>
      <c r="C954" s="42"/>
      <c r="D954" s="43"/>
      <c r="E954" s="31"/>
      <c r="F954" s="44"/>
      <c r="G954" s="11"/>
    </row>
    <row r="955" spans="1:7" x14ac:dyDescent="0.25">
      <c r="A955" s="40"/>
      <c r="B955" s="41"/>
      <c r="C955" s="42"/>
      <c r="D955" s="43"/>
      <c r="E955" s="31"/>
      <c r="F955" s="44"/>
      <c r="G955" s="11"/>
    </row>
    <row r="956" spans="1:7" x14ac:dyDescent="0.25">
      <c r="A956" s="40"/>
      <c r="B956" s="41"/>
      <c r="C956" s="42"/>
      <c r="D956" s="43"/>
      <c r="E956" s="31"/>
      <c r="F956" s="44"/>
      <c r="G956" s="11"/>
    </row>
    <row r="957" spans="1:7" x14ac:dyDescent="0.25">
      <c r="A957" s="40"/>
      <c r="B957" s="41"/>
      <c r="C957" s="42"/>
      <c r="D957" s="43"/>
      <c r="E957" s="31"/>
      <c r="F957" s="44"/>
      <c r="G957" s="11"/>
    </row>
    <row r="958" spans="1:7" x14ac:dyDescent="0.25">
      <c r="A958" s="40"/>
      <c r="B958" s="41"/>
      <c r="C958" s="42"/>
      <c r="D958" s="43"/>
      <c r="E958" s="31"/>
      <c r="F958" s="44"/>
      <c r="G958" s="11"/>
    </row>
    <row r="959" spans="1:7" x14ac:dyDescent="0.25">
      <c r="A959" s="40"/>
      <c r="B959" s="41"/>
      <c r="C959" s="42"/>
      <c r="D959" s="43"/>
      <c r="E959" s="31"/>
      <c r="F959" s="44"/>
      <c r="G959" s="11"/>
    </row>
    <row r="960" spans="1:7" x14ac:dyDescent="0.25">
      <c r="A960" s="40"/>
      <c r="B960" s="41"/>
      <c r="C960" s="42"/>
      <c r="D960" s="43"/>
      <c r="E960" s="31"/>
      <c r="F960" s="44"/>
      <c r="G960" s="11"/>
    </row>
    <row r="961" spans="1:7" x14ac:dyDescent="0.25">
      <c r="A961" s="40"/>
      <c r="B961" s="41"/>
      <c r="C961" s="42"/>
      <c r="D961" s="43"/>
      <c r="E961" s="31"/>
      <c r="F961" s="44"/>
      <c r="G961" s="11"/>
    </row>
    <row r="962" spans="1:7" x14ac:dyDescent="0.25">
      <c r="A962" s="40"/>
      <c r="B962" s="41"/>
      <c r="C962" s="42"/>
      <c r="D962" s="43"/>
      <c r="E962" s="31"/>
      <c r="F962" s="44"/>
      <c r="G962" s="11"/>
    </row>
    <row r="963" spans="1:7" x14ac:dyDescent="0.25">
      <c r="A963" s="40"/>
      <c r="B963" s="41"/>
      <c r="C963" s="42"/>
      <c r="D963" s="43"/>
      <c r="E963" s="31"/>
      <c r="F963" s="44"/>
    </row>
    <row r="964" spans="1:7" x14ac:dyDescent="0.25">
      <c r="A964" s="40"/>
      <c r="B964" s="41"/>
      <c r="C964" s="42"/>
      <c r="D964" s="43"/>
      <c r="E964" s="31"/>
      <c r="F964" s="44"/>
    </row>
    <row r="965" spans="1:7" x14ac:dyDescent="0.25">
      <c r="A965" s="40"/>
      <c r="B965" s="41"/>
      <c r="C965" s="42"/>
      <c r="D965" s="43"/>
      <c r="E965" s="31"/>
      <c r="F965" s="44"/>
    </row>
    <row r="966" spans="1:7" x14ac:dyDescent="0.25">
      <c r="A966" s="40"/>
      <c r="B966" s="41"/>
      <c r="C966" s="42"/>
      <c r="D966" s="43"/>
      <c r="E966" s="31"/>
      <c r="F966" s="44"/>
    </row>
    <row r="967" spans="1:7" x14ac:dyDescent="0.25">
      <c r="A967" s="40"/>
      <c r="B967" s="41"/>
      <c r="C967" s="42"/>
      <c r="D967" s="43"/>
      <c r="E967" s="31"/>
      <c r="F967" s="44"/>
    </row>
    <row r="968" spans="1:7" x14ac:dyDescent="0.25">
      <c r="A968" s="40"/>
      <c r="B968" s="41"/>
      <c r="C968" s="42"/>
      <c r="D968" s="43"/>
      <c r="E968" s="31"/>
      <c r="F968" s="44"/>
    </row>
    <row r="969" spans="1:7" x14ac:dyDescent="0.25">
      <c r="A969" s="40"/>
      <c r="B969" s="41"/>
      <c r="C969" s="42"/>
      <c r="D969" s="43"/>
      <c r="E969" s="31"/>
      <c r="F969" s="44"/>
    </row>
    <row r="970" spans="1:7" x14ac:dyDescent="0.25">
      <c r="A970" s="40"/>
      <c r="B970" s="41"/>
      <c r="C970" s="42"/>
      <c r="D970" s="43"/>
      <c r="E970" s="31"/>
      <c r="F970" s="44"/>
    </row>
    <row r="971" spans="1:7" x14ac:dyDescent="0.25">
      <c r="A971" s="40"/>
      <c r="B971" s="41"/>
      <c r="C971" s="42"/>
      <c r="D971" s="43"/>
      <c r="E971" s="31"/>
      <c r="F971" s="44"/>
    </row>
    <row r="972" spans="1:7" x14ac:dyDescent="0.25">
      <c r="A972" s="40"/>
      <c r="B972" s="41"/>
      <c r="C972" s="42"/>
      <c r="D972" s="43"/>
      <c r="E972" s="31"/>
      <c r="F972" s="44"/>
    </row>
    <row r="973" spans="1:7" x14ac:dyDescent="0.25">
      <c r="A973" s="40"/>
      <c r="B973" s="41"/>
      <c r="C973" s="42"/>
      <c r="D973" s="43"/>
      <c r="E973" s="31"/>
      <c r="F973" s="44"/>
    </row>
    <row r="974" spans="1:7" x14ac:dyDescent="0.25">
      <c r="A974" s="40"/>
      <c r="B974" s="41"/>
      <c r="C974" s="42"/>
      <c r="D974" s="43"/>
      <c r="E974" s="31"/>
      <c r="F974" s="44"/>
    </row>
    <row r="975" spans="1:7" x14ac:dyDescent="0.25">
      <c r="A975" s="40"/>
      <c r="B975" s="41"/>
      <c r="C975" s="42"/>
      <c r="D975" s="43"/>
      <c r="E975" s="31"/>
      <c r="F975" s="44"/>
    </row>
    <row r="976" spans="1:7" x14ac:dyDescent="0.25">
      <c r="A976" s="40"/>
      <c r="B976" s="41"/>
      <c r="C976" s="42"/>
      <c r="D976" s="43"/>
      <c r="E976" s="31"/>
      <c r="F976" s="44"/>
    </row>
    <row r="977" spans="1:6" x14ac:dyDescent="0.25">
      <c r="A977" s="40"/>
      <c r="B977" s="41"/>
      <c r="C977" s="42"/>
      <c r="D977" s="43"/>
      <c r="E977" s="31"/>
      <c r="F977" s="44"/>
    </row>
    <row r="978" spans="1:6" x14ac:dyDescent="0.25">
      <c r="A978" s="40"/>
      <c r="B978" s="41"/>
      <c r="C978" s="42"/>
      <c r="D978" s="43"/>
      <c r="E978" s="31"/>
      <c r="F978" s="44"/>
    </row>
    <row r="979" spans="1:6" x14ac:dyDescent="0.25">
      <c r="A979" s="40"/>
      <c r="B979" s="41"/>
      <c r="C979" s="42"/>
      <c r="D979" s="43"/>
      <c r="E979" s="31"/>
      <c r="F979" s="44"/>
    </row>
    <row r="980" spans="1:6" x14ac:dyDescent="0.25">
      <c r="A980" s="40"/>
      <c r="B980" s="41"/>
      <c r="C980" s="42"/>
      <c r="D980" s="43"/>
      <c r="E980" s="31"/>
      <c r="F980" s="44"/>
    </row>
    <row r="981" spans="1:6" x14ac:dyDescent="0.25">
      <c r="A981" s="40"/>
      <c r="B981" s="41"/>
      <c r="C981" s="42"/>
      <c r="D981" s="43"/>
      <c r="E981" s="31"/>
      <c r="F981" s="44"/>
    </row>
    <row r="982" spans="1:6" x14ac:dyDescent="0.25">
      <c r="A982" s="40"/>
      <c r="B982" s="41"/>
      <c r="C982" s="42"/>
      <c r="D982" s="43"/>
      <c r="E982" s="31"/>
      <c r="F982" s="44"/>
    </row>
    <row r="983" spans="1:6" x14ac:dyDescent="0.25">
      <c r="A983" s="40"/>
      <c r="B983" s="41"/>
      <c r="C983" s="42"/>
      <c r="D983" s="43"/>
      <c r="E983" s="31"/>
      <c r="F983" s="44"/>
    </row>
    <row r="984" spans="1:6" x14ac:dyDescent="0.25">
      <c r="A984" s="40"/>
      <c r="B984" s="41"/>
      <c r="C984" s="42"/>
      <c r="D984" s="43"/>
      <c r="E984" s="31"/>
      <c r="F984" s="44"/>
    </row>
    <row r="985" spans="1:6" x14ac:dyDescent="0.25">
      <c r="A985" s="40"/>
      <c r="B985" s="41"/>
      <c r="C985" s="42"/>
      <c r="D985" s="43"/>
      <c r="E985" s="31"/>
      <c r="F985" s="44"/>
    </row>
    <row r="986" spans="1:6" x14ac:dyDescent="0.25">
      <c r="A986" s="40"/>
      <c r="B986" s="41"/>
      <c r="C986" s="42"/>
      <c r="D986" s="43"/>
      <c r="E986" s="31"/>
      <c r="F986" s="44"/>
    </row>
    <row r="987" spans="1:6" x14ac:dyDescent="0.25">
      <c r="A987" s="40"/>
      <c r="B987" s="41"/>
      <c r="C987" s="42"/>
      <c r="D987" s="43"/>
      <c r="E987" s="31"/>
      <c r="F987" s="44"/>
    </row>
    <row r="988" spans="1:6" x14ac:dyDescent="0.25">
      <c r="A988" s="40"/>
      <c r="B988" s="41"/>
      <c r="C988" s="42"/>
      <c r="D988" s="43"/>
      <c r="E988" s="31"/>
      <c r="F988" s="44"/>
    </row>
    <row r="989" spans="1:6" x14ac:dyDescent="0.25">
      <c r="A989" s="40"/>
      <c r="B989" s="41"/>
      <c r="C989" s="42"/>
      <c r="D989" s="43"/>
      <c r="E989" s="31"/>
      <c r="F989" s="44"/>
    </row>
    <row r="990" spans="1:6" x14ac:dyDescent="0.25">
      <c r="A990" s="40"/>
      <c r="B990" s="41"/>
      <c r="C990" s="42"/>
      <c r="D990" s="43"/>
      <c r="E990" s="31"/>
      <c r="F990" s="44"/>
    </row>
    <row r="991" spans="1:6" x14ac:dyDescent="0.25">
      <c r="A991" s="40"/>
      <c r="B991" s="41"/>
      <c r="C991" s="42"/>
      <c r="D991" s="43"/>
      <c r="E991" s="31"/>
      <c r="F991" s="44"/>
    </row>
    <row r="992" spans="1:6" x14ac:dyDescent="0.25">
      <c r="A992" s="40"/>
      <c r="B992" s="41"/>
      <c r="C992" s="42"/>
      <c r="D992" s="43"/>
      <c r="E992" s="31"/>
      <c r="F992" s="44"/>
    </row>
    <row r="993" spans="1:6" x14ac:dyDescent="0.25">
      <c r="A993" s="40"/>
      <c r="B993" s="41"/>
      <c r="C993" s="42"/>
      <c r="D993" s="43"/>
      <c r="E993" s="31"/>
      <c r="F993" s="44"/>
    </row>
    <row r="994" spans="1:6" x14ac:dyDescent="0.25">
      <c r="A994" s="40"/>
      <c r="B994" s="41"/>
      <c r="C994" s="42"/>
      <c r="D994" s="43"/>
      <c r="E994" s="31"/>
      <c r="F994" s="44"/>
    </row>
    <row r="995" spans="1:6" x14ac:dyDescent="0.25">
      <c r="A995" s="40"/>
      <c r="B995" s="41"/>
      <c r="C995" s="42"/>
      <c r="D995" s="43"/>
      <c r="E995" s="31"/>
      <c r="F995" s="44"/>
    </row>
    <row r="996" spans="1:6" x14ac:dyDescent="0.25">
      <c r="A996" s="40"/>
      <c r="B996" s="41"/>
      <c r="C996" s="42"/>
      <c r="D996" s="43"/>
      <c r="E996" s="31"/>
      <c r="F996" s="44"/>
    </row>
    <row r="997" spans="1:6" x14ac:dyDescent="0.25">
      <c r="A997" s="40"/>
      <c r="B997" s="41"/>
      <c r="C997" s="42"/>
      <c r="D997" s="43"/>
      <c r="E997" s="31"/>
      <c r="F997" s="44"/>
    </row>
    <row r="998" spans="1:6" x14ac:dyDescent="0.25">
      <c r="A998" s="40"/>
      <c r="B998" s="41"/>
      <c r="C998" s="42"/>
      <c r="D998" s="43"/>
      <c r="E998" s="31"/>
      <c r="F998" s="44"/>
    </row>
    <row r="999" spans="1:6" x14ac:dyDescent="0.25">
      <c r="A999" s="40"/>
      <c r="B999" s="41"/>
      <c r="C999" s="42"/>
      <c r="D999" s="43"/>
      <c r="E999" s="31"/>
      <c r="F999" s="44"/>
    </row>
    <row r="1000" spans="1:6" x14ac:dyDescent="0.25">
      <c r="A1000" s="40"/>
      <c r="B1000" s="41"/>
      <c r="C1000" s="42"/>
      <c r="D1000" s="43"/>
      <c r="E1000" s="31"/>
      <c r="F1000" s="44"/>
    </row>
    <row r="1001" spans="1:6" x14ac:dyDescent="0.25">
      <c r="A1001" s="40"/>
      <c r="B1001" s="41"/>
      <c r="C1001" s="42"/>
      <c r="D1001" s="43"/>
      <c r="E1001" s="31"/>
      <c r="F1001" s="44"/>
    </row>
    <row r="1002" spans="1:6" x14ac:dyDescent="0.25">
      <c r="A1002" s="40"/>
      <c r="B1002" s="41"/>
      <c r="C1002" s="42"/>
      <c r="D1002" s="43"/>
      <c r="E1002" s="31"/>
      <c r="F1002" s="44"/>
    </row>
    <row r="1003" spans="1:6" x14ac:dyDescent="0.25">
      <c r="A1003" s="40"/>
      <c r="B1003" s="41"/>
      <c r="C1003" s="42"/>
      <c r="D1003" s="43"/>
      <c r="E1003" s="31"/>
      <c r="F1003" s="44"/>
    </row>
    <row r="1004" spans="1:6" x14ac:dyDescent="0.25">
      <c r="A1004" s="40"/>
      <c r="B1004" s="41"/>
      <c r="C1004" s="42"/>
      <c r="D1004" s="43"/>
      <c r="E1004" s="31"/>
      <c r="F1004" s="44"/>
    </row>
    <row r="1005" spans="1:6" x14ac:dyDescent="0.25">
      <c r="A1005" s="40"/>
      <c r="B1005" s="41"/>
      <c r="C1005" s="42"/>
      <c r="D1005" s="43"/>
      <c r="E1005" s="31"/>
      <c r="F1005" s="44"/>
    </row>
    <row r="1006" spans="1:6" x14ac:dyDescent="0.25">
      <c r="A1006" s="40"/>
      <c r="B1006" s="41"/>
      <c r="C1006" s="42"/>
      <c r="D1006" s="43"/>
      <c r="E1006" s="31"/>
      <c r="F1006" s="44"/>
    </row>
    <row r="1007" spans="1:6" x14ac:dyDescent="0.25">
      <c r="A1007" s="40"/>
      <c r="B1007" s="41"/>
      <c r="C1007" s="42"/>
      <c r="D1007" s="43"/>
      <c r="E1007" s="31"/>
      <c r="F1007" s="44"/>
    </row>
    <row r="1008" spans="1:6" x14ac:dyDescent="0.25">
      <c r="A1008" s="40"/>
      <c r="B1008" s="41"/>
      <c r="C1008" s="42"/>
      <c r="D1008" s="43"/>
      <c r="E1008" s="31"/>
      <c r="F1008" s="44"/>
    </row>
    <row r="1009" spans="1:6" x14ac:dyDescent="0.25">
      <c r="A1009" s="40"/>
      <c r="B1009" s="41"/>
      <c r="C1009" s="42"/>
      <c r="D1009" s="43"/>
      <c r="E1009" s="31"/>
      <c r="F1009" s="44"/>
    </row>
    <row r="1010" spans="1:6" x14ac:dyDescent="0.25">
      <c r="A1010" s="40"/>
      <c r="B1010" s="41"/>
      <c r="C1010" s="42"/>
      <c r="D1010" s="43"/>
      <c r="E1010" s="31"/>
      <c r="F1010" s="44"/>
    </row>
    <row r="1011" spans="1:6" x14ac:dyDescent="0.25">
      <c r="A1011" s="40"/>
      <c r="B1011" s="41"/>
      <c r="C1011" s="42"/>
      <c r="D1011" s="43"/>
      <c r="E1011" s="31"/>
      <c r="F1011" s="44"/>
    </row>
    <row r="1012" spans="1:6" x14ac:dyDescent="0.25">
      <c r="A1012" s="40"/>
      <c r="B1012" s="41"/>
      <c r="C1012" s="42"/>
      <c r="D1012" s="43"/>
      <c r="E1012" s="31"/>
      <c r="F1012" s="44"/>
    </row>
    <row r="1013" spans="1:6" x14ac:dyDescent="0.25">
      <c r="A1013" s="40"/>
      <c r="B1013" s="41"/>
      <c r="C1013" s="42"/>
      <c r="D1013" s="43"/>
      <c r="E1013" s="31"/>
      <c r="F1013" s="44"/>
    </row>
    <row r="1014" spans="1:6" x14ac:dyDescent="0.25">
      <c r="A1014" s="40"/>
      <c r="B1014" s="41"/>
      <c r="C1014" s="42"/>
      <c r="D1014" s="43"/>
      <c r="E1014" s="31"/>
      <c r="F1014" s="44"/>
    </row>
    <row r="1015" spans="1:6" x14ac:dyDescent="0.25">
      <c r="A1015" s="40"/>
      <c r="B1015" s="41"/>
      <c r="C1015" s="42"/>
      <c r="D1015" s="43"/>
      <c r="E1015" s="31"/>
      <c r="F1015" s="44"/>
    </row>
    <row r="1016" spans="1:6" x14ac:dyDescent="0.25">
      <c r="A1016" s="40"/>
      <c r="B1016" s="41"/>
      <c r="C1016" s="42"/>
      <c r="D1016" s="43"/>
      <c r="E1016" s="31"/>
      <c r="F1016" s="44"/>
    </row>
    <row r="1017" spans="1:6" x14ac:dyDescent="0.25">
      <c r="A1017" s="40"/>
      <c r="B1017" s="41"/>
      <c r="C1017" s="42"/>
      <c r="D1017" s="43"/>
      <c r="E1017" s="31"/>
      <c r="F1017" s="44"/>
    </row>
    <row r="1018" spans="1:6" x14ac:dyDescent="0.25">
      <c r="A1018" s="40"/>
      <c r="B1018" s="41"/>
      <c r="C1018" s="42"/>
      <c r="D1018" s="43"/>
      <c r="E1018" s="31"/>
      <c r="F1018" s="44"/>
    </row>
    <row r="1019" spans="1:6" x14ac:dyDescent="0.25">
      <c r="A1019" s="40"/>
      <c r="B1019" s="41"/>
      <c r="C1019" s="42"/>
      <c r="D1019" s="43"/>
      <c r="E1019" s="31"/>
      <c r="F1019" s="44"/>
    </row>
    <row r="1020" spans="1:6" x14ac:dyDescent="0.25">
      <c r="A1020" s="40"/>
      <c r="B1020" s="41"/>
      <c r="C1020" s="42"/>
      <c r="D1020" s="43"/>
      <c r="E1020" s="31"/>
      <c r="F1020" s="44"/>
    </row>
    <row r="1021" spans="1:6" x14ac:dyDescent="0.25">
      <c r="A1021" s="40"/>
      <c r="B1021" s="41"/>
      <c r="C1021" s="42"/>
      <c r="D1021" s="43"/>
      <c r="E1021" s="31"/>
      <c r="F1021" s="44"/>
    </row>
    <row r="1022" spans="1:6" x14ac:dyDescent="0.25">
      <c r="A1022" s="40"/>
      <c r="B1022" s="41"/>
      <c r="C1022" s="42"/>
      <c r="D1022" s="43"/>
      <c r="E1022" s="31"/>
      <c r="F1022" s="44"/>
    </row>
    <row r="1023" spans="1:6" x14ac:dyDescent="0.25">
      <c r="A1023" s="40"/>
      <c r="B1023" s="41"/>
      <c r="C1023" s="42"/>
      <c r="D1023" s="43"/>
      <c r="E1023" s="31"/>
      <c r="F1023" s="44"/>
    </row>
    <row r="1024" spans="1:6" x14ac:dyDescent="0.25">
      <c r="A1024" s="40"/>
      <c r="B1024" s="41"/>
      <c r="C1024" s="42"/>
      <c r="D1024" s="43"/>
      <c r="E1024" s="31"/>
      <c r="F1024" s="44"/>
    </row>
    <row r="1025" spans="1:6" x14ac:dyDescent="0.25">
      <c r="A1025" s="40"/>
      <c r="B1025" s="41"/>
      <c r="C1025" s="42"/>
      <c r="D1025" s="43"/>
      <c r="E1025" s="31"/>
      <c r="F1025" s="44"/>
    </row>
    <row r="1026" spans="1:6" x14ac:dyDescent="0.25">
      <c r="A1026" s="40"/>
      <c r="B1026" s="41"/>
      <c r="C1026" s="42"/>
      <c r="D1026" s="43"/>
      <c r="E1026" s="31"/>
      <c r="F1026" s="44"/>
    </row>
    <row r="1027" spans="1:6" x14ac:dyDescent="0.25">
      <c r="A1027" s="40"/>
      <c r="B1027" s="41"/>
      <c r="C1027" s="42"/>
      <c r="D1027" s="43"/>
      <c r="E1027" s="31"/>
      <c r="F1027" s="44"/>
    </row>
    <row r="1028" spans="1:6" x14ac:dyDescent="0.25">
      <c r="A1028" s="40"/>
      <c r="B1028" s="41"/>
      <c r="C1028" s="42"/>
      <c r="D1028" s="43"/>
      <c r="E1028" s="31"/>
      <c r="F1028" s="44"/>
    </row>
    <row r="1029" spans="1:6" x14ac:dyDescent="0.25">
      <c r="A1029" s="40"/>
      <c r="B1029" s="41"/>
      <c r="C1029" s="42"/>
      <c r="D1029" s="43"/>
      <c r="E1029" s="31"/>
      <c r="F1029" s="44"/>
    </row>
    <row r="1030" spans="1:6" x14ac:dyDescent="0.25">
      <c r="A1030" s="40"/>
      <c r="B1030" s="41"/>
      <c r="C1030" s="42"/>
      <c r="D1030" s="43"/>
      <c r="E1030" s="31"/>
      <c r="F1030" s="44"/>
    </row>
    <row r="1031" spans="1:6" x14ac:dyDescent="0.25">
      <c r="A1031" s="40"/>
      <c r="B1031" s="41"/>
      <c r="C1031" s="42"/>
      <c r="D1031" s="43"/>
      <c r="E1031" s="31"/>
      <c r="F1031" s="44"/>
    </row>
    <row r="1032" spans="1:6" x14ac:dyDescent="0.25">
      <c r="A1032" s="40"/>
      <c r="B1032" s="41"/>
      <c r="C1032" s="42"/>
      <c r="D1032" s="43"/>
      <c r="E1032" s="31"/>
      <c r="F1032" s="44"/>
    </row>
    <row r="1033" spans="1:6" x14ac:dyDescent="0.25">
      <c r="A1033" s="40"/>
      <c r="B1033" s="41"/>
      <c r="C1033" s="42"/>
      <c r="D1033" s="43"/>
      <c r="E1033" s="31"/>
      <c r="F1033" s="44"/>
    </row>
    <row r="1034" spans="1:6" x14ac:dyDescent="0.25">
      <c r="A1034" s="40"/>
      <c r="B1034" s="41"/>
      <c r="C1034" s="42"/>
      <c r="D1034" s="43"/>
      <c r="E1034" s="31"/>
      <c r="F1034" s="44"/>
    </row>
    <row r="1035" spans="1:6" x14ac:dyDescent="0.25">
      <c r="A1035" s="40"/>
      <c r="B1035" s="41"/>
      <c r="C1035" s="42"/>
      <c r="D1035" s="43"/>
      <c r="E1035" s="31"/>
      <c r="F1035" s="44"/>
    </row>
    <row r="1036" spans="1:6" x14ac:dyDescent="0.25">
      <c r="A1036" s="40"/>
      <c r="B1036" s="41"/>
      <c r="C1036" s="42"/>
      <c r="D1036" s="43"/>
      <c r="E1036" s="31"/>
      <c r="F1036" s="44"/>
    </row>
    <row r="1037" spans="1:6" x14ac:dyDescent="0.25">
      <c r="A1037" s="40"/>
      <c r="B1037" s="41"/>
      <c r="C1037" s="42"/>
      <c r="D1037" s="43"/>
      <c r="E1037" s="31"/>
      <c r="F1037" s="44"/>
    </row>
    <row r="1038" spans="1:6" x14ac:dyDescent="0.25">
      <c r="A1038" s="40"/>
      <c r="B1038" s="41"/>
      <c r="C1038" s="42"/>
      <c r="D1038" s="43"/>
      <c r="E1038" s="31"/>
      <c r="F1038" s="44"/>
    </row>
    <row r="1039" spans="1:6" x14ac:dyDescent="0.25">
      <c r="A1039" s="40"/>
      <c r="B1039" s="41"/>
      <c r="C1039" s="42"/>
      <c r="D1039" s="43"/>
      <c r="E1039" s="31"/>
      <c r="F1039" s="44"/>
    </row>
    <row r="1040" spans="1:6" x14ac:dyDescent="0.25">
      <c r="A1040" s="40"/>
      <c r="B1040" s="41"/>
      <c r="C1040" s="42"/>
      <c r="D1040" s="43"/>
      <c r="E1040" s="31"/>
      <c r="F1040" s="44"/>
    </row>
    <row r="1041" spans="1:6" x14ac:dyDescent="0.25">
      <c r="A1041" s="40"/>
      <c r="B1041" s="41"/>
      <c r="C1041" s="42"/>
      <c r="D1041" s="43"/>
      <c r="E1041" s="31"/>
      <c r="F1041" s="44"/>
    </row>
    <row r="1042" spans="1:6" x14ac:dyDescent="0.25">
      <c r="A1042" s="40"/>
      <c r="B1042" s="41"/>
      <c r="C1042" s="42"/>
      <c r="D1042" s="43"/>
      <c r="E1042" s="31"/>
      <c r="F1042" s="44"/>
    </row>
    <row r="1043" spans="1:6" x14ac:dyDescent="0.25">
      <c r="A1043" s="40"/>
      <c r="B1043" s="41"/>
      <c r="C1043" s="42"/>
      <c r="D1043" s="43"/>
      <c r="E1043" s="31"/>
      <c r="F1043" s="44"/>
    </row>
    <row r="1044" spans="1:6" x14ac:dyDescent="0.25">
      <c r="A1044" s="40"/>
      <c r="B1044" s="41"/>
      <c r="C1044" s="42"/>
      <c r="D1044" s="43"/>
      <c r="E1044" s="31"/>
      <c r="F1044" s="44"/>
    </row>
    <row r="1045" spans="1:6" x14ac:dyDescent="0.25">
      <c r="A1045" s="40"/>
      <c r="B1045" s="41"/>
      <c r="C1045" s="42"/>
      <c r="D1045" s="43"/>
      <c r="E1045" s="31"/>
      <c r="F1045" s="44"/>
    </row>
    <row r="1046" spans="1:6" x14ac:dyDescent="0.25">
      <c r="A1046" s="40"/>
      <c r="B1046" s="41"/>
      <c r="C1046" s="42"/>
      <c r="D1046" s="43"/>
      <c r="E1046" s="31"/>
      <c r="F1046" s="44"/>
    </row>
    <row r="1047" spans="1:6" x14ac:dyDescent="0.25">
      <c r="A1047" s="40"/>
      <c r="B1047" s="41"/>
      <c r="C1047" s="42"/>
      <c r="D1047" s="43"/>
      <c r="E1047" s="31"/>
      <c r="F1047" s="44"/>
    </row>
    <row r="1048" spans="1:6" x14ac:dyDescent="0.25">
      <c r="A1048" s="40"/>
      <c r="B1048" s="41"/>
      <c r="C1048" s="42"/>
      <c r="D1048" s="43"/>
      <c r="E1048" s="31"/>
      <c r="F1048" s="44"/>
    </row>
    <row r="1049" spans="1:6" x14ac:dyDescent="0.25">
      <c r="A1049" s="40"/>
      <c r="B1049" s="41"/>
      <c r="C1049" s="42"/>
      <c r="D1049" s="43"/>
      <c r="E1049" s="31"/>
      <c r="F1049" s="44"/>
    </row>
    <row r="1050" spans="1:6" x14ac:dyDescent="0.25">
      <c r="A1050" s="40"/>
      <c r="B1050" s="41"/>
      <c r="C1050" s="42"/>
      <c r="D1050" s="43"/>
      <c r="E1050" s="31"/>
      <c r="F1050" s="44"/>
    </row>
    <row r="1051" spans="1:6" x14ac:dyDescent="0.25">
      <c r="A1051" s="40"/>
      <c r="B1051" s="41"/>
      <c r="C1051" s="42"/>
      <c r="D1051" s="43"/>
      <c r="E1051" s="31"/>
      <c r="F1051" s="44"/>
    </row>
    <row r="1052" spans="1:6" x14ac:dyDescent="0.25">
      <c r="A1052" s="40"/>
      <c r="B1052" s="41"/>
      <c r="C1052" s="42"/>
      <c r="D1052" s="43"/>
      <c r="E1052" s="31"/>
      <c r="F1052" s="44"/>
    </row>
    <row r="1053" spans="1:6" x14ac:dyDescent="0.25">
      <c r="A1053" s="40"/>
      <c r="B1053" s="41"/>
      <c r="C1053" s="42"/>
      <c r="D1053" s="43"/>
      <c r="E1053" s="31"/>
      <c r="F1053" s="44"/>
    </row>
    <row r="1054" spans="1:6" x14ac:dyDescent="0.25">
      <c r="A1054" s="40"/>
      <c r="B1054" s="41"/>
      <c r="C1054" s="42"/>
      <c r="D1054" s="43"/>
      <c r="E1054" s="31"/>
      <c r="F1054" s="44"/>
    </row>
    <row r="1055" spans="1:6" x14ac:dyDescent="0.25">
      <c r="A1055" s="40"/>
      <c r="B1055" s="41"/>
      <c r="C1055" s="42"/>
      <c r="D1055" s="43"/>
      <c r="E1055" s="31"/>
      <c r="F1055" s="44"/>
    </row>
    <row r="1056" spans="1:6" x14ac:dyDescent="0.25">
      <c r="A1056" s="40"/>
      <c r="B1056" s="41"/>
      <c r="C1056" s="42"/>
      <c r="D1056" s="43"/>
      <c r="E1056" s="31"/>
      <c r="F1056" s="44"/>
    </row>
    <row r="1057" spans="1:6" x14ac:dyDescent="0.25">
      <c r="A1057" s="40"/>
      <c r="B1057" s="41"/>
      <c r="C1057" s="42"/>
      <c r="D1057" s="43"/>
      <c r="E1057" s="31"/>
      <c r="F1057" s="44"/>
    </row>
    <row r="1058" spans="1:6" x14ac:dyDescent="0.25">
      <c r="A1058" s="40"/>
      <c r="B1058" s="41"/>
      <c r="C1058" s="42"/>
      <c r="D1058" s="43"/>
      <c r="E1058" s="31"/>
      <c r="F1058" s="44"/>
    </row>
    <row r="1059" spans="1:6" x14ac:dyDescent="0.25">
      <c r="A1059" s="40"/>
      <c r="B1059" s="41"/>
      <c r="C1059" s="42"/>
      <c r="D1059" s="43"/>
      <c r="E1059" s="31"/>
      <c r="F1059" s="44"/>
    </row>
    <row r="1060" spans="1:6" x14ac:dyDescent="0.25">
      <c r="A1060" s="40"/>
      <c r="B1060" s="41"/>
      <c r="C1060" s="42"/>
      <c r="D1060" s="43"/>
      <c r="E1060" s="31"/>
      <c r="F1060" s="44"/>
    </row>
    <row r="1061" spans="1:6" x14ac:dyDescent="0.25">
      <c r="A1061" s="40"/>
      <c r="B1061" s="41"/>
      <c r="C1061" s="42"/>
      <c r="D1061" s="43"/>
      <c r="E1061" s="31"/>
      <c r="F1061" s="44"/>
    </row>
    <row r="1062" spans="1:6" x14ac:dyDescent="0.25">
      <c r="A1062" s="40"/>
      <c r="B1062" s="41"/>
      <c r="C1062" s="42"/>
      <c r="D1062" s="43"/>
      <c r="E1062" s="31"/>
      <c r="F1062" s="44"/>
    </row>
    <row r="1063" spans="1:6" x14ac:dyDescent="0.25">
      <c r="A1063" s="40"/>
      <c r="B1063" s="41"/>
      <c r="C1063" s="42"/>
      <c r="D1063" s="43"/>
      <c r="E1063" s="31"/>
      <c r="F1063" s="44"/>
    </row>
    <row r="1064" spans="1:6" x14ac:dyDescent="0.25">
      <c r="A1064" s="40"/>
      <c r="B1064" s="41"/>
      <c r="C1064" s="42"/>
      <c r="D1064" s="43"/>
      <c r="E1064" s="31"/>
      <c r="F1064" s="44"/>
    </row>
    <row r="1065" spans="1:6" x14ac:dyDescent="0.25">
      <c r="A1065" s="40"/>
      <c r="B1065" s="41"/>
      <c r="C1065" s="42"/>
      <c r="D1065" s="43"/>
      <c r="E1065" s="31"/>
      <c r="F1065" s="44"/>
    </row>
    <row r="1066" spans="1:6" x14ac:dyDescent="0.25">
      <c r="A1066" s="40"/>
      <c r="B1066" s="41"/>
      <c r="C1066" s="42"/>
      <c r="D1066" s="43"/>
      <c r="E1066" s="31"/>
      <c r="F1066" s="44"/>
    </row>
    <row r="1067" spans="1:6" x14ac:dyDescent="0.25">
      <c r="A1067" s="40"/>
      <c r="B1067" s="41"/>
      <c r="C1067" s="42"/>
      <c r="D1067" s="43"/>
      <c r="E1067" s="31"/>
      <c r="F1067" s="44"/>
    </row>
    <row r="1068" spans="1:6" x14ac:dyDescent="0.25">
      <c r="A1068" s="40"/>
      <c r="B1068" s="41"/>
      <c r="C1068" s="42"/>
      <c r="D1068" s="43"/>
      <c r="E1068" s="31"/>
      <c r="F1068" s="44"/>
    </row>
    <row r="1069" spans="1:6" x14ac:dyDescent="0.25">
      <c r="A1069" s="40"/>
      <c r="B1069" s="41"/>
      <c r="C1069" s="42"/>
      <c r="D1069" s="43"/>
      <c r="E1069" s="31"/>
      <c r="F1069" s="44"/>
    </row>
    <row r="1070" spans="1:6" x14ac:dyDescent="0.25">
      <c r="A1070" s="40"/>
      <c r="B1070" s="41"/>
      <c r="C1070" s="42"/>
      <c r="D1070" s="43"/>
      <c r="E1070" s="31"/>
      <c r="F1070" s="44"/>
    </row>
    <row r="1071" spans="1:6" x14ac:dyDescent="0.25">
      <c r="A1071" s="40"/>
      <c r="B1071" s="41"/>
      <c r="C1071" s="42"/>
      <c r="D1071" s="43"/>
      <c r="E1071" s="31"/>
      <c r="F1071" s="44"/>
    </row>
    <row r="1072" spans="1:6" x14ac:dyDescent="0.25">
      <c r="A1072" s="40"/>
      <c r="B1072" s="41"/>
      <c r="C1072" s="42"/>
      <c r="D1072" s="43"/>
      <c r="E1072" s="31"/>
      <c r="F1072" s="44"/>
    </row>
    <row r="1073" spans="1:6" x14ac:dyDescent="0.25">
      <c r="A1073" s="40"/>
      <c r="B1073" s="41"/>
      <c r="C1073" s="42"/>
      <c r="D1073" s="43"/>
      <c r="E1073" s="31"/>
      <c r="F1073" s="44"/>
    </row>
    <row r="1074" spans="1:6" x14ac:dyDescent="0.25">
      <c r="A1074" s="40"/>
      <c r="B1074" s="41"/>
      <c r="C1074" s="42"/>
      <c r="D1074" s="43"/>
      <c r="E1074" s="31"/>
      <c r="F1074" s="44"/>
    </row>
    <row r="1075" spans="1:6" x14ac:dyDescent="0.25">
      <c r="A1075" s="40"/>
      <c r="B1075" s="41"/>
      <c r="C1075" s="42"/>
      <c r="D1075" s="43"/>
      <c r="E1075" s="31"/>
      <c r="F1075" s="44"/>
    </row>
    <row r="1076" spans="1:6" x14ac:dyDescent="0.25">
      <c r="A1076" s="40"/>
      <c r="B1076" s="41"/>
      <c r="C1076" s="42"/>
      <c r="D1076" s="43"/>
      <c r="E1076" s="31"/>
      <c r="F1076" s="44"/>
    </row>
    <row r="1077" spans="1:6" x14ac:dyDescent="0.25">
      <c r="A1077" s="40"/>
      <c r="B1077" s="41"/>
      <c r="C1077" s="42"/>
      <c r="D1077" s="43"/>
      <c r="E1077" s="31"/>
      <c r="F1077" s="44"/>
    </row>
    <row r="1078" spans="1:6" x14ac:dyDescent="0.25">
      <c r="A1078" s="40"/>
      <c r="B1078" s="41"/>
      <c r="C1078" s="42"/>
      <c r="D1078" s="43"/>
      <c r="E1078" s="31"/>
      <c r="F1078" s="44"/>
    </row>
    <row r="1079" spans="1:6" x14ac:dyDescent="0.25">
      <c r="A1079" s="40"/>
      <c r="B1079" s="41"/>
      <c r="C1079" s="42"/>
      <c r="D1079" s="43"/>
      <c r="E1079" s="31"/>
      <c r="F1079" s="44"/>
    </row>
    <row r="1080" spans="1:6" x14ac:dyDescent="0.25">
      <c r="A1080" s="40"/>
      <c r="B1080" s="41"/>
      <c r="C1080" s="42"/>
      <c r="D1080" s="43"/>
      <c r="E1080" s="31"/>
      <c r="F1080" s="44"/>
    </row>
    <row r="1081" spans="1:6" x14ac:dyDescent="0.25">
      <c r="A1081" s="40"/>
      <c r="B1081" s="41"/>
      <c r="C1081" s="42"/>
      <c r="D1081" s="43"/>
      <c r="E1081" s="31"/>
      <c r="F1081" s="44"/>
    </row>
    <row r="1082" spans="1:6" x14ac:dyDescent="0.25">
      <c r="A1082" s="40"/>
      <c r="B1082" s="41"/>
      <c r="C1082" s="42"/>
      <c r="D1082" s="43"/>
      <c r="E1082" s="31"/>
      <c r="F1082" s="44"/>
    </row>
    <row r="1083" spans="1:6" x14ac:dyDescent="0.25">
      <c r="A1083" s="40"/>
      <c r="B1083" s="41"/>
      <c r="C1083" s="42"/>
      <c r="D1083" s="43"/>
      <c r="E1083" s="31"/>
      <c r="F1083" s="44"/>
    </row>
    <row r="1084" spans="1:6" x14ac:dyDescent="0.25">
      <c r="A1084" s="40"/>
      <c r="B1084" s="41"/>
      <c r="C1084" s="42"/>
      <c r="D1084" s="43"/>
      <c r="E1084" s="31"/>
      <c r="F1084" s="44"/>
    </row>
    <row r="1085" spans="1:6" x14ac:dyDescent="0.25">
      <c r="A1085" s="40"/>
      <c r="B1085" s="41"/>
      <c r="C1085" s="42"/>
      <c r="D1085" s="43"/>
      <c r="E1085" s="31"/>
      <c r="F1085" s="44"/>
    </row>
    <row r="1086" spans="1:6" x14ac:dyDescent="0.25">
      <c r="A1086" s="40"/>
      <c r="B1086" s="41"/>
      <c r="C1086" s="42"/>
      <c r="D1086" s="43"/>
      <c r="E1086" s="31"/>
      <c r="F1086" s="44"/>
    </row>
    <row r="1087" spans="1:6" x14ac:dyDescent="0.25">
      <c r="A1087" s="40"/>
      <c r="B1087" s="41"/>
      <c r="C1087" s="42"/>
      <c r="D1087" s="43"/>
      <c r="E1087" s="31"/>
      <c r="F1087" s="44"/>
    </row>
    <row r="1088" spans="1:6" x14ac:dyDescent="0.25">
      <c r="A1088" s="40"/>
      <c r="B1088" s="41"/>
      <c r="C1088" s="42"/>
      <c r="D1088" s="43"/>
      <c r="E1088" s="31"/>
      <c r="F1088" s="44"/>
    </row>
    <row r="1089" spans="1:6" x14ac:dyDescent="0.25">
      <c r="A1089" s="40"/>
      <c r="B1089" s="41"/>
      <c r="C1089" s="42"/>
      <c r="D1089" s="43"/>
      <c r="E1089" s="31"/>
      <c r="F1089" s="44"/>
    </row>
    <row r="1090" spans="1:6" x14ac:dyDescent="0.25">
      <c r="A1090" s="40"/>
      <c r="B1090" s="41"/>
      <c r="C1090" s="42"/>
      <c r="D1090" s="43"/>
      <c r="E1090" s="31"/>
      <c r="F1090" s="44"/>
    </row>
    <row r="1091" spans="1:6" x14ac:dyDescent="0.25">
      <c r="A1091" s="40"/>
      <c r="B1091" s="41"/>
      <c r="C1091" s="42"/>
      <c r="D1091" s="43"/>
      <c r="E1091" s="31"/>
      <c r="F1091" s="44"/>
    </row>
    <row r="1092" spans="1:6" x14ac:dyDescent="0.25">
      <c r="A1092" s="40"/>
      <c r="B1092" s="41"/>
      <c r="C1092" s="42"/>
      <c r="D1092" s="43"/>
      <c r="E1092" s="31"/>
      <c r="F1092" s="44"/>
    </row>
    <row r="1093" spans="1:6" x14ac:dyDescent="0.25">
      <c r="A1093" s="40"/>
      <c r="B1093" s="41"/>
      <c r="C1093" s="42"/>
      <c r="D1093" s="43"/>
      <c r="E1093" s="31"/>
      <c r="F1093" s="44"/>
    </row>
    <row r="1094" spans="1:6" x14ac:dyDescent="0.25">
      <c r="A1094" s="40"/>
      <c r="B1094" s="41"/>
      <c r="C1094" s="42"/>
      <c r="D1094" s="43"/>
      <c r="E1094" s="31"/>
      <c r="F1094" s="44"/>
    </row>
    <row r="1095" spans="1:6" x14ac:dyDescent="0.25">
      <c r="A1095" s="40"/>
      <c r="B1095" s="41"/>
      <c r="C1095" s="42"/>
      <c r="D1095" s="43"/>
      <c r="E1095" s="31"/>
      <c r="F1095" s="44"/>
    </row>
    <row r="1096" spans="1:6" x14ac:dyDescent="0.25">
      <c r="A1096" s="40"/>
      <c r="B1096" s="41"/>
      <c r="C1096" s="42"/>
      <c r="D1096" s="43"/>
      <c r="E1096" s="31"/>
      <c r="F1096" s="44"/>
    </row>
    <row r="1097" spans="1:6" x14ac:dyDescent="0.25">
      <c r="A1097" s="40"/>
      <c r="B1097" s="41"/>
      <c r="C1097" s="42"/>
      <c r="D1097" s="43"/>
      <c r="E1097" s="31"/>
      <c r="F1097" s="44"/>
    </row>
    <row r="1098" spans="1:6" x14ac:dyDescent="0.25">
      <c r="A1098" s="40"/>
      <c r="B1098" s="41"/>
      <c r="C1098" s="42"/>
      <c r="D1098" s="43"/>
      <c r="E1098" s="31"/>
      <c r="F1098" s="44"/>
    </row>
    <row r="1099" spans="1:6" x14ac:dyDescent="0.25">
      <c r="A1099" s="40"/>
      <c r="B1099" s="41"/>
      <c r="C1099" s="42"/>
      <c r="D1099" s="43"/>
      <c r="E1099" s="31"/>
      <c r="F1099" s="44"/>
    </row>
    <row r="1100" spans="1:6" x14ac:dyDescent="0.25">
      <c r="A1100" s="40"/>
      <c r="B1100" s="41"/>
      <c r="C1100" s="42"/>
      <c r="D1100" s="43"/>
      <c r="E1100" s="31"/>
      <c r="F1100" s="44"/>
    </row>
    <row r="1101" spans="1:6" x14ac:dyDescent="0.25">
      <c r="A1101" s="40"/>
      <c r="B1101" s="41"/>
      <c r="C1101" s="42"/>
      <c r="D1101" s="43"/>
      <c r="E1101" s="31"/>
      <c r="F1101" s="44"/>
    </row>
    <row r="1102" spans="1:6" x14ac:dyDescent="0.25">
      <c r="A1102" s="40"/>
      <c r="B1102" s="41"/>
      <c r="C1102" s="42"/>
      <c r="D1102" s="43"/>
      <c r="E1102" s="31"/>
      <c r="F1102" s="44"/>
    </row>
    <row r="1103" spans="1:6" x14ac:dyDescent="0.25">
      <c r="A1103" s="40"/>
      <c r="B1103" s="41"/>
      <c r="C1103" s="42"/>
      <c r="D1103" s="43"/>
      <c r="E1103" s="31"/>
      <c r="F1103" s="44"/>
    </row>
    <row r="1104" spans="1:6" x14ac:dyDescent="0.25">
      <c r="A1104" s="40"/>
      <c r="B1104" s="41"/>
      <c r="C1104" s="42"/>
      <c r="D1104" s="43"/>
      <c r="E1104" s="31"/>
      <c r="F1104" s="44"/>
    </row>
    <row r="1105" spans="1:6" x14ac:dyDescent="0.25">
      <c r="A1105" s="40"/>
      <c r="B1105" s="41"/>
      <c r="C1105" s="42"/>
      <c r="D1105" s="43"/>
      <c r="E1105" s="31"/>
      <c r="F1105" s="44"/>
    </row>
    <row r="1106" spans="1:6" x14ac:dyDescent="0.25">
      <c r="A1106" s="40"/>
      <c r="B1106" s="41"/>
      <c r="C1106" s="42"/>
      <c r="D1106" s="43"/>
      <c r="E1106" s="31"/>
      <c r="F1106" s="44"/>
    </row>
    <row r="1107" spans="1:6" x14ac:dyDescent="0.25">
      <c r="A1107" s="40"/>
      <c r="B1107" s="41"/>
      <c r="C1107" s="42"/>
      <c r="D1107" s="43"/>
      <c r="E1107" s="31"/>
      <c r="F1107" s="44"/>
    </row>
    <row r="1108" spans="1:6" x14ac:dyDescent="0.25">
      <c r="A1108" s="40"/>
      <c r="B1108" s="41"/>
      <c r="C1108" s="42"/>
      <c r="D1108" s="43"/>
      <c r="E1108" s="31"/>
      <c r="F1108" s="44"/>
    </row>
    <row r="1109" spans="1:6" x14ac:dyDescent="0.25">
      <c r="A1109" s="40"/>
      <c r="B1109" s="41"/>
      <c r="C1109" s="42"/>
      <c r="D1109" s="43"/>
      <c r="E1109" s="31"/>
      <c r="F1109" s="44"/>
    </row>
    <row r="1110" spans="1:6" x14ac:dyDescent="0.25">
      <c r="A1110" s="40"/>
      <c r="B1110" s="41"/>
      <c r="C1110" s="42"/>
      <c r="D1110" s="43"/>
      <c r="E1110" s="31"/>
      <c r="F1110" s="44"/>
    </row>
    <row r="1111" spans="1:6" x14ac:dyDescent="0.25">
      <c r="A1111" s="40"/>
      <c r="B1111" s="41"/>
      <c r="C1111" s="42"/>
      <c r="D1111" s="43"/>
      <c r="E1111" s="31"/>
      <c r="F1111" s="44"/>
    </row>
    <row r="1112" spans="1:6" x14ac:dyDescent="0.25">
      <c r="A1112" s="40"/>
      <c r="B1112" s="41"/>
      <c r="C1112" s="42"/>
      <c r="D1112" s="43"/>
      <c r="E1112" s="31"/>
      <c r="F1112" s="44"/>
    </row>
    <row r="1113" spans="1:6" x14ac:dyDescent="0.25">
      <c r="A1113" s="40"/>
      <c r="B1113" s="41"/>
      <c r="C1113" s="42"/>
      <c r="D1113" s="43"/>
      <c r="E1113" s="31"/>
      <c r="F1113" s="44"/>
    </row>
    <row r="1114" spans="1:6" x14ac:dyDescent="0.25">
      <c r="A1114" s="40"/>
      <c r="B1114" s="41"/>
      <c r="C1114" s="42"/>
      <c r="D1114" s="43"/>
      <c r="E1114" s="31"/>
      <c r="F1114" s="44"/>
    </row>
    <row r="1115" spans="1:6" x14ac:dyDescent="0.25">
      <c r="A1115" s="40"/>
      <c r="B1115" s="41"/>
      <c r="C1115" s="42"/>
      <c r="D1115" s="43"/>
      <c r="E1115" s="31"/>
      <c r="F1115" s="44"/>
    </row>
    <row r="1116" spans="1:6" x14ac:dyDescent="0.25">
      <c r="A1116" s="40"/>
      <c r="B1116" s="41"/>
      <c r="C1116" s="42"/>
      <c r="D1116" s="43"/>
      <c r="E1116" s="31"/>
      <c r="F1116" s="44"/>
    </row>
    <row r="1117" spans="1:6" x14ac:dyDescent="0.25">
      <c r="A1117" s="40"/>
      <c r="B1117" s="41"/>
      <c r="C1117" s="42"/>
      <c r="D1117" s="43"/>
      <c r="E1117" s="31"/>
      <c r="F1117" s="44"/>
    </row>
    <row r="1118" spans="1:6" x14ac:dyDescent="0.25">
      <c r="A1118" s="40"/>
      <c r="B1118" s="41"/>
      <c r="C1118" s="42"/>
      <c r="D1118" s="43"/>
      <c r="E1118" s="31"/>
      <c r="F1118" s="44"/>
    </row>
    <row r="1119" spans="1:6" x14ac:dyDescent="0.25">
      <c r="A1119" s="40"/>
      <c r="B1119" s="41"/>
      <c r="C1119" s="42"/>
      <c r="D1119" s="43"/>
      <c r="E1119" s="31"/>
      <c r="F1119" s="44"/>
    </row>
    <row r="1120" spans="1:6" x14ac:dyDescent="0.25">
      <c r="A1120" s="40"/>
      <c r="B1120" s="41"/>
      <c r="C1120" s="42"/>
      <c r="D1120" s="43"/>
      <c r="E1120" s="31"/>
      <c r="F1120" s="44"/>
    </row>
    <row r="1121" spans="1:6" x14ac:dyDescent="0.25">
      <c r="A1121" s="40"/>
      <c r="B1121" s="41"/>
      <c r="C1121" s="42"/>
      <c r="D1121" s="43"/>
      <c r="E1121" s="31"/>
      <c r="F1121" s="44"/>
    </row>
    <row r="1122" spans="1:6" x14ac:dyDescent="0.25">
      <c r="A1122" s="40"/>
      <c r="B1122" s="41"/>
      <c r="C1122" s="42"/>
      <c r="D1122" s="43"/>
      <c r="E1122" s="31"/>
      <c r="F1122" s="44"/>
    </row>
    <row r="1123" spans="1:6" x14ac:dyDescent="0.25">
      <c r="A1123" s="40"/>
      <c r="B1123" s="41"/>
      <c r="C1123" s="42"/>
      <c r="D1123" s="43"/>
      <c r="E1123" s="31"/>
      <c r="F1123" s="44"/>
    </row>
    <row r="1124" spans="1:6" x14ac:dyDescent="0.25">
      <c r="A1124" s="40"/>
      <c r="B1124" s="41"/>
      <c r="C1124" s="42"/>
      <c r="D1124" s="43"/>
      <c r="E1124" s="31"/>
      <c r="F1124" s="44"/>
    </row>
    <row r="1125" spans="1:6" x14ac:dyDescent="0.25">
      <c r="A1125" s="40"/>
      <c r="B1125" s="41"/>
      <c r="C1125" s="42"/>
      <c r="D1125" s="43"/>
      <c r="E1125" s="31"/>
      <c r="F1125" s="44"/>
    </row>
    <row r="1126" spans="1:6" x14ac:dyDescent="0.25">
      <c r="A1126" s="40"/>
      <c r="B1126" s="41"/>
      <c r="C1126" s="42"/>
      <c r="D1126" s="43"/>
      <c r="E1126" s="31"/>
      <c r="F1126" s="44"/>
    </row>
    <row r="1127" spans="1:6" x14ac:dyDescent="0.25">
      <c r="A1127" s="40"/>
      <c r="B1127" s="41"/>
      <c r="C1127" s="42"/>
      <c r="D1127" s="43"/>
      <c r="E1127" s="31"/>
      <c r="F1127" s="44"/>
    </row>
    <row r="1128" spans="1:6" x14ac:dyDescent="0.25">
      <c r="A1128" s="40"/>
      <c r="B1128" s="41"/>
      <c r="C1128" s="42"/>
      <c r="D1128" s="43"/>
      <c r="E1128" s="31"/>
      <c r="F1128" s="44"/>
    </row>
    <row r="1129" spans="1:6" x14ac:dyDescent="0.25">
      <c r="A1129" s="40"/>
      <c r="B1129" s="41"/>
      <c r="C1129" s="42"/>
      <c r="D1129" s="43"/>
      <c r="E1129" s="31"/>
      <c r="F1129" s="44"/>
    </row>
    <row r="1130" spans="1:6" x14ac:dyDescent="0.25">
      <c r="A1130" s="40"/>
      <c r="B1130" s="41"/>
      <c r="C1130" s="42"/>
      <c r="D1130" s="43"/>
      <c r="E1130" s="31"/>
      <c r="F1130" s="44"/>
    </row>
    <row r="1131" spans="1:6" x14ac:dyDescent="0.25">
      <c r="A1131" s="40"/>
      <c r="B1131" s="41"/>
      <c r="C1131" s="42"/>
      <c r="D1131" s="43"/>
      <c r="E1131" s="31"/>
      <c r="F1131" s="44"/>
    </row>
    <row r="1132" spans="1:6" x14ac:dyDescent="0.25">
      <c r="A1132" s="40"/>
      <c r="B1132" s="41"/>
      <c r="C1132" s="42"/>
      <c r="D1132" s="43"/>
      <c r="E1132" s="31"/>
      <c r="F1132" s="44"/>
    </row>
    <row r="1133" spans="1:6" x14ac:dyDescent="0.25">
      <c r="A1133" s="40"/>
      <c r="B1133" s="41"/>
      <c r="C1133" s="42"/>
      <c r="D1133" s="43"/>
      <c r="E1133" s="31"/>
      <c r="F1133" s="44"/>
    </row>
    <row r="1134" spans="1:6" x14ac:dyDescent="0.25">
      <c r="A1134" s="40"/>
      <c r="B1134" s="41"/>
      <c r="C1134" s="42"/>
      <c r="D1134" s="43"/>
      <c r="E1134" s="31"/>
      <c r="F1134" s="44"/>
    </row>
    <row r="1135" spans="1:6" x14ac:dyDescent="0.25">
      <c r="A1135" s="40"/>
      <c r="B1135" s="41"/>
      <c r="C1135" s="42"/>
      <c r="D1135" s="43"/>
      <c r="E1135" s="31"/>
      <c r="F1135" s="44"/>
    </row>
    <row r="1136" spans="1:6" x14ac:dyDescent="0.25">
      <c r="A1136" s="40"/>
      <c r="B1136" s="41"/>
      <c r="C1136" s="42"/>
      <c r="D1136" s="43"/>
      <c r="E1136" s="31"/>
      <c r="F1136" s="44"/>
    </row>
    <row r="1137" spans="1:6" x14ac:dyDescent="0.25">
      <c r="A1137" s="40"/>
      <c r="B1137" s="41"/>
      <c r="C1137" s="42"/>
      <c r="D1137" s="43"/>
      <c r="E1137" s="31"/>
      <c r="F1137" s="44"/>
    </row>
    <row r="1138" spans="1:6" x14ac:dyDescent="0.25">
      <c r="A1138" s="40"/>
      <c r="B1138" s="41"/>
      <c r="C1138" s="42"/>
      <c r="D1138" s="43"/>
      <c r="E1138" s="31"/>
      <c r="F1138" s="44"/>
    </row>
    <row r="1139" spans="1:6" x14ac:dyDescent="0.25">
      <c r="A1139" s="40"/>
      <c r="B1139" s="41"/>
      <c r="C1139" s="42"/>
      <c r="D1139" s="43"/>
      <c r="E1139" s="31"/>
      <c r="F1139" s="44"/>
    </row>
    <row r="1140" spans="1:6" x14ac:dyDescent="0.25">
      <c r="A1140" s="40"/>
      <c r="B1140" s="41"/>
      <c r="C1140" s="42"/>
      <c r="D1140" s="43"/>
      <c r="E1140" s="31"/>
      <c r="F1140" s="44"/>
    </row>
    <row r="1141" spans="1:6" x14ac:dyDescent="0.25">
      <c r="A1141" s="40"/>
      <c r="B1141" s="41"/>
      <c r="C1141" s="42"/>
      <c r="D1141" s="43"/>
      <c r="E1141" s="31"/>
      <c r="F1141" s="44"/>
    </row>
    <row r="1142" spans="1:6" x14ac:dyDescent="0.25">
      <c r="A1142" s="40"/>
      <c r="B1142" s="41"/>
      <c r="C1142" s="42"/>
      <c r="D1142" s="43"/>
      <c r="E1142" s="31"/>
      <c r="F1142" s="44"/>
    </row>
    <row r="1143" spans="1:6" x14ac:dyDescent="0.25">
      <c r="A1143" s="40"/>
      <c r="B1143" s="41"/>
      <c r="C1143" s="42"/>
      <c r="D1143" s="43"/>
      <c r="E1143" s="31"/>
      <c r="F1143" s="44"/>
    </row>
    <row r="1144" spans="1:6" x14ac:dyDescent="0.25">
      <c r="A1144" s="40"/>
      <c r="B1144" s="41"/>
      <c r="C1144" s="42"/>
      <c r="D1144" s="43"/>
      <c r="E1144" s="31"/>
      <c r="F1144" s="44"/>
    </row>
    <row r="1145" spans="1:6" x14ac:dyDescent="0.25">
      <c r="A1145" s="40"/>
      <c r="B1145" s="41"/>
      <c r="C1145" s="42"/>
      <c r="D1145" s="43"/>
      <c r="E1145" s="31"/>
      <c r="F1145" s="44"/>
    </row>
    <row r="1146" spans="1:6" x14ac:dyDescent="0.25">
      <c r="A1146" s="40"/>
      <c r="B1146" s="41"/>
      <c r="C1146" s="42"/>
      <c r="D1146" s="43"/>
      <c r="E1146" s="31"/>
      <c r="F1146" s="44"/>
    </row>
    <row r="1147" spans="1:6" x14ac:dyDescent="0.25">
      <c r="A1147" s="40"/>
      <c r="B1147" s="41"/>
      <c r="C1147" s="42"/>
      <c r="D1147" s="43"/>
      <c r="E1147" s="31"/>
      <c r="F1147" s="44"/>
    </row>
    <row r="1148" spans="1:6" x14ac:dyDescent="0.25">
      <c r="A1148" s="40"/>
      <c r="B1148" s="41"/>
      <c r="C1148" s="42"/>
      <c r="D1148" s="43"/>
      <c r="E1148" s="31"/>
      <c r="F1148" s="44"/>
    </row>
    <row r="1149" spans="1:6" x14ac:dyDescent="0.25">
      <c r="A1149" s="40"/>
      <c r="B1149" s="41"/>
      <c r="C1149" s="42"/>
      <c r="D1149" s="43"/>
      <c r="E1149" s="31"/>
      <c r="F1149" s="44"/>
    </row>
    <row r="1150" spans="1:6" x14ac:dyDescent="0.25">
      <c r="A1150" s="40"/>
      <c r="B1150" s="41"/>
      <c r="C1150" s="42"/>
      <c r="D1150" s="43"/>
      <c r="E1150" s="31"/>
      <c r="F1150" s="44"/>
    </row>
    <row r="1151" spans="1:6" x14ac:dyDescent="0.25">
      <c r="A1151" s="40"/>
      <c r="B1151" s="41"/>
      <c r="C1151" s="42"/>
      <c r="D1151" s="43"/>
      <c r="E1151" s="31"/>
      <c r="F1151" s="44"/>
    </row>
    <row r="1152" spans="1:6" x14ac:dyDescent="0.25">
      <c r="A1152" s="40"/>
      <c r="B1152" s="41"/>
      <c r="C1152" s="42"/>
      <c r="D1152" s="43"/>
      <c r="E1152" s="31"/>
      <c r="F1152" s="44"/>
    </row>
    <row r="1153" spans="1:6" x14ac:dyDescent="0.25">
      <c r="A1153" s="40"/>
      <c r="B1153" s="41"/>
      <c r="C1153" s="42"/>
      <c r="D1153" s="43"/>
      <c r="E1153" s="31"/>
      <c r="F1153" s="44"/>
    </row>
    <row r="1154" spans="1:6" x14ac:dyDescent="0.25">
      <c r="A1154" s="40"/>
      <c r="B1154" s="41"/>
      <c r="C1154" s="42"/>
      <c r="D1154" s="43"/>
      <c r="E1154" s="31"/>
      <c r="F1154" s="44"/>
    </row>
    <row r="1155" spans="1:6" x14ac:dyDescent="0.25">
      <c r="A1155" s="40"/>
      <c r="B1155" s="41"/>
      <c r="C1155" s="42"/>
      <c r="D1155" s="43"/>
      <c r="E1155" s="31"/>
      <c r="F1155" s="44"/>
    </row>
    <row r="1156" spans="1:6" x14ac:dyDescent="0.25">
      <c r="A1156" s="40"/>
      <c r="B1156" s="41"/>
      <c r="C1156" s="42"/>
      <c r="D1156" s="43"/>
      <c r="E1156" s="31"/>
      <c r="F1156" s="44"/>
    </row>
    <row r="1157" spans="1:6" x14ac:dyDescent="0.25">
      <c r="A1157" s="40"/>
      <c r="B1157" s="41"/>
      <c r="C1157" s="42"/>
      <c r="D1157" s="43"/>
      <c r="E1157" s="31"/>
      <c r="F1157" s="44"/>
    </row>
    <row r="1158" spans="1:6" x14ac:dyDescent="0.25">
      <c r="A1158" s="40"/>
      <c r="B1158" s="41"/>
      <c r="C1158" s="42"/>
      <c r="D1158" s="43"/>
      <c r="E1158" s="31"/>
      <c r="F1158" s="44"/>
    </row>
    <row r="1159" spans="1:6" x14ac:dyDescent="0.25">
      <c r="A1159" s="40"/>
      <c r="B1159" s="41"/>
      <c r="C1159" s="42"/>
      <c r="D1159" s="43"/>
      <c r="E1159" s="31"/>
      <c r="F1159" s="44"/>
    </row>
    <row r="1160" spans="1:6" x14ac:dyDescent="0.25">
      <c r="A1160" s="40"/>
      <c r="B1160" s="41"/>
      <c r="C1160" s="42"/>
      <c r="D1160" s="43"/>
      <c r="E1160" s="31"/>
      <c r="F1160" s="44"/>
    </row>
    <row r="1161" spans="1:6" x14ac:dyDescent="0.25">
      <c r="A1161" s="40"/>
      <c r="B1161" s="41"/>
      <c r="C1161" s="42"/>
      <c r="D1161" s="43"/>
      <c r="E1161" s="31"/>
      <c r="F1161" s="44"/>
    </row>
    <row r="1162" spans="1:6" x14ac:dyDescent="0.25">
      <c r="A1162" s="40"/>
      <c r="B1162" s="41"/>
      <c r="C1162" s="42"/>
      <c r="D1162" s="43"/>
      <c r="E1162" s="31"/>
      <c r="F1162" s="44"/>
    </row>
    <row r="1163" spans="1:6" x14ac:dyDescent="0.25">
      <c r="A1163" s="40"/>
      <c r="B1163" s="41"/>
      <c r="C1163" s="42"/>
      <c r="D1163" s="43"/>
      <c r="E1163" s="31"/>
      <c r="F1163" s="44"/>
    </row>
    <row r="1164" spans="1:6" x14ac:dyDescent="0.25">
      <c r="A1164" s="40"/>
      <c r="B1164" s="41"/>
      <c r="C1164" s="42"/>
      <c r="D1164" s="43"/>
      <c r="E1164" s="31"/>
      <c r="F1164" s="44"/>
    </row>
    <row r="1165" spans="1:6" x14ac:dyDescent="0.25">
      <c r="A1165" s="40"/>
      <c r="B1165" s="41"/>
      <c r="C1165" s="42"/>
      <c r="D1165" s="43"/>
      <c r="E1165" s="31"/>
      <c r="F1165" s="44"/>
    </row>
    <row r="1166" spans="1:6" x14ac:dyDescent="0.25">
      <c r="A1166" s="40"/>
      <c r="B1166" s="41"/>
      <c r="C1166" s="42"/>
      <c r="D1166" s="43"/>
      <c r="E1166" s="31"/>
      <c r="F1166" s="44"/>
    </row>
    <row r="1167" spans="1:6" x14ac:dyDescent="0.25">
      <c r="A1167" s="40"/>
      <c r="B1167" s="41"/>
      <c r="C1167" s="42"/>
      <c r="D1167" s="43"/>
      <c r="E1167" s="31"/>
      <c r="F1167" s="44"/>
    </row>
    <row r="1168" spans="1:6" x14ac:dyDescent="0.25">
      <c r="A1168" s="40"/>
      <c r="B1168" s="41"/>
      <c r="C1168" s="42"/>
      <c r="D1168" s="43"/>
      <c r="E1168" s="31"/>
      <c r="F1168" s="44"/>
    </row>
    <row r="1169" spans="1:6" x14ac:dyDescent="0.25">
      <c r="A1169" s="40"/>
      <c r="B1169" s="41"/>
      <c r="C1169" s="42"/>
      <c r="D1169" s="43"/>
      <c r="E1169" s="31"/>
      <c r="F1169" s="44"/>
    </row>
    <row r="1170" spans="1:6" x14ac:dyDescent="0.25">
      <c r="A1170" s="40"/>
      <c r="B1170" s="41"/>
      <c r="C1170" s="42"/>
      <c r="D1170" s="43"/>
      <c r="E1170" s="31"/>
      <c r="F1170" s="44"/>
    </row>
    <row r="1171" spans="1:6" x14ac:dyDescent="0.25">
      <c r="A1171" s="40"/>
      <c r="B1171" s="41"/>
      <c r="C1171" s="42"/>
      <c r="D1171" s="43"/>
      <c r="E1171" s="31"/>
      <c r="F1171" s="44"/>
    </row>
    <row r="1172" spans="1:6" x14ac:dyDescent="0.25">
      <c r="A1172" s="40"/>
      <c r="B1172" s="41"/>
      <c r="C1172" s="42"/>
      <c r="D1172" s="43"/>
      <c r="E1172" s="31"/>
      <c r="F1172" s="44"/>
    </row>
    <row r="1173" spans="1:6" x14ac:dyDescent="0.25">
      <c r="A1173" s="40"/>
      <c r="B1173" s="41"/>
      <c r="C1173" s="42"/>
      <c r="D1173" s="43"/>
      <c r="E1173" s="31"/>
      <c r="F1173" s="44"/>
    </row>
    <row r="1174" spans="1:6" x14ac:dyDescent="0.25">
      <c r="A1174" s="40"/>
      <c r="B1174" s="41"/>
      <c r="C1174" s="42"/>
      <c r="D1174" s="43"/>
      <c r="E1174" s="31"/>
      <c r="F1174" s="44"/>
    </row>
    <row r="1175" spans="1:6" x14ac:dyDescent="0.25">
      <c r="A1175" s="40"/>
      <c r="B1175" s="41"/>
      <c r="C1175" s="42"/>
      <c r="D1175" s="43"/>
      <c r="E1175" s="31"/>
      <c r="F1175" s="44"/>
    </row>
    <row r="1176" spans="1:6" x14ac:dyDescent="0.25">
      <c r="A1176" s="40"/>
      <c r="B1176" s="41"/>
      <c r="C1176" s="42"/>
      <c r="D1176" s="43"/>
      <c r="E1176" s="31"/>
      <c r="F1176" s="44"/>
    </row>
    <row r="1177" spans="1:6" x14ac:dyDescent="0.25">
      <c r="A1177" s="40"/>
      <c r="B1177" s="41"/>
      <c r="C1177" s="42"/>
      <c r="D1177" s="43"/>
      <c r="E1177" s="31"/>
      <c r="F1177" s="44"/>
    </row>
    <row r="1178" spans="1:6" x14ac:dyDescent="0.25">
      <c r="A1178" s="40"/>
      <c r="B1178" s="41"/>
      <c r="C1178" s="42"/>
      <c r="D1178" s="43"/>
      <c r="E1178" s="31"/>
      <c r="F1178" s="44"/>
    </row>
  </sheetData>
  <sheetProtection sheet="1" selectLockedCells="1"/>
  <mergeCells count="1">
    <mergeCell ref="A1:G1"/>
  </mergeCells>
  <conditionalFormatting sqref="B2:B33">
    <cfRule type="cellIs" dxfId="39" priority="4" operator="equal">
      <formula>$H$2</formula>
    </cfRule>
  </conditionalFormatting>
  <conditionalFormatting sqref="B106:AU106 A106:A125 A129:A147">
    <cfRule type="expression" dxfId="38" priority="1" stopIfTrue="1">
      <formula>A106=SMALL($B106:$C106,1)</formula>
    </cfRule>
    <cfRule type="expression" dxfId="37" priority="2" stopIfTrue="1">
      <formula>A106=SMALL($B106:$C106,2)</formula>
    </cfRule>
    <cfRule type="expression" dxfId="36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51A83-46C5-4392-A909-30A869268F97}">
  <dimension ref="A1:AU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45" t="s">
        <v>2</v>
      </c>
      <c r="B1" s="46"/>
      <c r="C1" s="46"/>
      <c r="D1" s="46"/>
      <c r="E1" s="46"/>
      <c r="F1" s="46"/>
      <c r="G1" s="47"/>
      <c r="H1" s="6" t="s">
        <v>1</v>
      </c>
      <c r="I1" s="7" t="str">
        <f>J52</f>
        <v>Carlos Sampaio</v>
      </c>
      <c r="J1" s="7" t="str">
        <f>K52</f>
        <v>Enio Júnior</v>
      </c>
      <c r="K1" s="7" t="e">
        <f>L52</f>
        <v>#N/A</v>
      </c>
    </row>
    <row r="2" spans="1:13" x14ac:dyDescent="0.25">
      <c r="A2" s="9">
        <v>1</v>
      </c>
      <c r="B2" s="10" t="s">
        <v>11</v>
      </c>
      <c r="C2" s="11"/>
      <c r="D2" s="11"/>
      <c r="E2" s="11"/>
      <c r="F2" s="11"/>
      <c r="G2" s="11"/>
      <c r="H2" s="6" t="s">
        <v>3</v>
      </c>
      <c r="I2" s="12">
        <f>AVERAGE(J53:J97)</f>
        <v>1.3530092592590185E-5</v>
      </c>
      <c r="J2" s="12">
        <f>AVERAGE(K53:K97)</f>
        <v>6.2883873456790607E-5</v>
      </c>
      <c r="K2" s="12" t="e">
        <f>AVERAGE(L53:L97)</f>
        <v>#N/A</v>
      </c>
    </row>
    <row r="3" spans="1:13" x14ac:dyDescent="0.25">
      <c r="A3" s="9">
        <v>2</v>
      </c>
      <c r="B3" s="13" t="s">
        <v>9</v>
      </c>
      <c r="C3" s="11"/>
      <c r="D3" s="11"/>
      <c r="E3" s="11"/>
      <c r="F3" s="11"/>
      <c r="G3" s="11"/>
      <c r="H3" s="6" t="s">
        <v>4</v>
      </c>
      <c r="I3" s="12">
        <f>LARGE(J53:J97,2)</f>
        <v>1.4768518518518885E-5</v>
      </c>
      <c r="J3" s="12">
        <f>LARGE(K53:K97,2)</f>
        <v>1.1362268518518362E-4</v>
      </c>
      <c r="K3" s="12" t="e">
        <f>LARGE(L53:L97,2)</f>
        <v>#N/A</v>
      </c>
      <c r="L3" s="12" t="e">
        <f>LARGE(I3:K3,1)</f>
        <v>#N/A</v>
      </c>
      <c r="M3" s="14" t="e">
        <f>L3</f>
        <v>#N/A</v>
      </c>
    </row>
    <row r="4" spans="1:13" x14ac:dyDescent="0.25">
      <c r="A4" s="9"/>
      <c r="B4" s="13" t="s">
        <v>22</v>
      </c>
      <c r="C4" s="11"/>
      <c r="D4" s="11"/>
      <c r="E4" s="11"/>
      <c r="F4" s="11"/>
      <c r="G4" s="11"/>
      <c r="H4" s="6" t="s">
        <v>5</v>
      </c>
      <c r="I4" s="12">
        <f>SMALL(J53:J97,1)</f>
        <v>4.8032407407370796E-6</v>
      </c>
      <c r="J4" s="12">
        <f>SMALL(K53:K97,1)</f>
        <v>1.3078703703704926E-5</v>
      </c>
      <c r="K4" s="12" t="e">
        <f>SMALL(L53:L97,1)</f>
        <v>#N/A</v>
      </c>
      <c r="L4" s="12" t="e">
        <f>SMALL(I4:K4,1)</f>
        <v>#N/A</v>
      </c>
      <c r="M4" s="14" t="e">
        <f>L4</f>
        <v>#N/A</v>
      </c>
    </row>
    <row r="5" spans="1:13" x14ac:dyDescent="0.25">
      <c r="A5" s="9"/>
      <c r="B5" s="13" t="s">
        <v>16</v>
      </c>
      <c r="C5" s="11"/>
      <c r="D5" s="11"/>
      <c r="E5" s="11"/>
      <c r="F5" s="11"/>
      <c r="G5" s="11"/>
      <c r="H5" s="15" t="s">
        <v>6</v>
      </c>
      <c r="I5" s="12">
        <f>_xlfn.STDEV.S(J53:J97)</f>
        <v>6.6732073645767718E-6</v>
      </c>
      <c r="J5" s="12">
        <f>_xlfn.STDEV.S(K53:K97)</f>
        <v>3.056829678965196E-5</v>
      </c>
      <c r="K5" s="12" t="e">
        <f>_xlfn.STDEV.S(L53:L97)</f>
        <v>#N/A</v>
      </c>
    </row>
    <row r="6" spans="1:13" x14ac:dyDescent="0.25">
      <c r="A6" s="9"/>
      <c r="B6" s="13" t="s">
        <v>12</v>
      </c>
      <c r="C6" s="11"/>
      <c r="D6" s="11"/>
      <c r="E6" s="11"/>
      <c r="F6" s="11"/>
      <c r="G6" s="11"/>
      <c r="H6" s="6" t="s">
        <v>7</v>
      </c>
      <c r="I6" s="12">
        <f>SUM(J53:J97,1)</f>
        <v>1.0000541203703703</v>
      </c>
      <c r="J6" s="12">
        <f>SUM(K53:K97,1)</f>
        <v>1.0018865162037036</v>
      </c>
      <c r="K6" s="12" t="e">
        <f>SUM(L53:L97,1)</f>
        <v>#N/A</v>
      </c>
    </row>
    <row r="7" spans="1:13" x14ac:dyDescent="0.25">
      <c r="A7" s="9"/>
      <c r="B7" s="13" t="s">
        <v>18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14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13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20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15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/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 t="e">
        <f>SMALL(I4:K4,1)-L13</f>
        <v>#N/A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 t="e">
        <f>LARGE(I3:K3,1)+L13</f>
        <v>#N/A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8'!$B$106:$AT$106,0)</f>
        <v>1</v>
      </c>
      <c r="K50" s="18">
        <f>MATCH(K52,'ETAPA 8'!$B$106:$AT$106,0)</f>
        <v>2</v>
      </c>
      <c r="L50" s="18" t="e">
        <f>MATCH(L52,'ETAPA 8'!$B$106:$AT$106,0)</f>
        <v>#N/A</v>
      </c>
    </row>
    <row r="51" spans="1:12" x14ac:dyDescent="0.25">
      <c r="A51"/>
      <c r="B51"/>
      <c r="C51"/>
      <c r="D51"/>
      <c r="E51"/>
      <c r="F51"/>
      <c r="I51" s="11"/>
      <c r="J51" s="24">
        <f>COUNTA('ETAPA 8'!$B$107:$B$147)</f>
        <v>30</v>
      </c>
      <c r="K51" s="24">
        <f>COUNTA('ETAPA 8'!$B$107:$B$147)</f>
        <v>30</v>
      </c>
      <c r="L51" s="24">
        <f>COUNTA('ETAPA 8'!$B$107:$B$147)</f>
        <v>30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Carlos Sampaio</v>
      </c>
      <c r="K52" s="25" t="str">
        <f>VLOOKUP(2,$A$2:$B$47,2,FALSE)</f>
        <v>Enio Júnior</v>
      </c>
      <c r="L52" s="25" t="e">
        <f>VLOOKUP(3,$A$2:$B$47,2,FALSE)</f>
        <v>#N/A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8'!$B$106:$AT$171,$I53+1,J$50)=0,"",INDEX('ETAPA 8'!$B$106:$AT$171,$I53+1,J$50))</f>
        <v>1.4768518518518885E-5</v>
      </c>
      <c r="K53" s="27" cm="1">
        <f t="array" ref="K53">IF(INDEX('ETAPA 8'!$B$106:$AT$171,$I53+1,K$50)=0,"",INDEX('ETAPA 8'!$B$106:$AT$171,$I53+1,K$50))</f>
        <v>1.3078703703704926E-5</v>
      </c>
      <c r="L53" s="27" t="e" cm="1">
        <f t="array" ref="L53">IF(INDEX('ETAPA 8'!$B$106:$AT$171,$I53+1,L$50)=0,"",INDEX('ETAPA 8'!$B$106:$AT$171,$I53+1,L$50))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8'!$B$106:$AT$171,$I54+1,J$50)=0,"",INDEX('ETAPA 8'!$B$106:$AT$171,$I54+1,J$50))</f>
        <v>2.1006944444441336E-5</v>
      </c>
      <c r="K54" s="27" cm="1">
        <f t="array" ref="K54">IF(INDEX('ETAPA 8'!$B$106:$AT$171,$I54+1,K$50)=0,"",INDEX('ETAPA 8'!$B$106:$AT$171,$I54+1,K$50))</f>
        <v>2.9525462962960583E-5</v>
      </c>
      <c r="L54" s="27" t="e" cm="1">
        <f t="array" ref="L54">IF(INDEX('ETAPA 8'!$B$106:$AT$171,$I54+1,L$50)=0,"",INDEX('ETAPA 8'!$B$106:$AT$171,$I54+1,L$50))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8'!$B$106:$AT$171,$I55+1,J$50)=0,"",INDEX('ETAPA 8'!$B$106:$AT$171,$I55+1,J$50))</f>
        <v>1.3541666666663441E-5</v>
      </c>
      <c r="K55" s="27" cm="1">
        <f t="array" ref="K55">IF(INDEX('ETAPA 8'!$B$106:$AT$171,$I55+1,K$50)=0,"",INDEX('ETAPA 8'!$B$106:$AT$171,$I55+1,K$50))</f>
        <v>3.2037037037034415E-5</v>
      </c>
      <c r="L55" s="27" t="e" cm="1">
        <f t="array" ref="L55">IF(INDEX('ETAPA 8'!$B$106:$AT$171,$I55+1,L$50)=0,"",INDEX('ETAPA 8'!$B$106:$AT$171,$I55+1,L$50))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8'!$B$106:$AT$171,$I56+1,J$50)=0,"",INDEX('ETAPA 8'!$B$106:$AT$171,$I56+1,J$50))</f>
        <v>4.8032407407370796E-6</v>
      </c>
      <c r="K56" s="27" cm="1">
        <f t="array" ref="K56">IF(INDEX('ETAPA 8'!$B$106:$AT$171,$I56+1,K$50)=0,"",INDEX('ETAPA 8'!$B$106:$AT$171,$I56+1,K$50))</f>
        <v>2.7754629629626708E-5</v>
      </c>
      <c r="L56" s="27" t="e" cm="1">
        <f t="array" ref="L56">IF(INDEX('ETAPA 8'!$B$106:$AT$171,$I56+1,L$50)=0,"",INDEX('ETAPA 8'!$B$106:$AT$171,$I56+1,L$50))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27" t="str" cm="1">
        <f t="array" ref="J57">IF(INDEX('ETAPA 8'!$B$106:$AT$171,$I57+1,J$50)=0,"",INDEX('ETAPA 8'!$B$106:$AT$171,$I57+1,J$50))</f>
        <v/>
      </c>
      <c r="K57" s="27" cm="1">
        <f t="array" ref="K57">IF(INDEX('ETAPA 8'!$B$106:$AT$171,$I57+1,K$50)=0,"",INDEX('ETAPA 8'!$B$106:$AT$171,$I57+1,K$50))</f>
        <v>2.9756944444445099E-5</v>
      </c>
      <c r="L57" s="27" t="e" cm="1">
        <f t="array" ref="L57">IF(INDEX('ETAPA 8'!$B$106:$AT$171,$I57+1,L$50)=0,"",INDEX('ETAPA 8'!$B$106:$AT$171,$I57+1,L$50))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27" t="str" cm="1">
        <f t="array" ref="J58">IF(INDEX('ETAPA 8'!$B$106:$AT$171,$I58+1,J$50)=0,"",INDEX('ETAPA 8'!$B$106:$AT$171,$I58+1,J$50))</f>
        <v/>
      </c>
      <c r="K58" s="27" cm="1">
        <f t="array" ref="K58">IF(INDEX('ETAPA 8'!$B$106:$AT$171,$I58+1,K$50)=0,"",INDEX('ETAPA 8'!$B$106:$AT$171,$I58+1,K$50))</f>
        <v>3.3414351851852181E-5</v>
      </c>
      <c r="L58" s="27" t="e" cm="1">
        <f t="array" ref="L58">IF(INDEX('ETAPA 8'!$B$106:$AT$171,$I58+1,L$50)=0,"",INDEX('ETAPA 8'!$B$106:$AT$171,$I58+1,L$50))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27" t="str" cm="1">
        <f t="array" ref="J59">IF(INDEX('ETAPA 8'!$B$106:$AT$171,$I59+1,J$50)=0,"",INDEX('ETAPA 8'!$B$106:$AT$171,$I59+1,J$50))</f>
        <v/>
      </c>
      <c r="K59" s="27" cm="1">
        <f t="array" ref="K59">IF(INDEX('ETAPA 8'!$B$106:$AT$171,$I59+1,K$50)=0,"",INDEX('ETAPA 8'!$B$106:$AT$171,$I59+1,K$50))</f>
        <v>3.5462962962963702E-5</v>
      </c>
      <c r="L59" s="27" t="e" cm="1">
        <f t="array" ref="L59">IF(INDEX('ETAPA 8'!$B$106:$AT$171,$I59+1,L$50)=0,"",INDEX('ETAPA 8'!$B$106:$AT$171,$I59+1,L$50))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27" t="str" cm="1">
        <f t="array" ref="J60">IF(INDEX('ETAPA 8'!$B$106:$AT$171,$I60+1,J$50)=0,"",INDEX('ETAPA 8'!$B$106:$AT$171,$I60+1,J$50))</f>
        <v/>
      </c>
      <c r="K60" s="27" cm="1">
        <f t="array" ref="K60">IF(INDEX('ETAPA 8'!$B$106:$AT$171,$I60+1,K$50)=0,"",INDEX('ETAPA 8'!$B$106:$AT$171,$I60+1,K$50))</f>
        <v>4.0532407407408398E-5</v>
      </c>
      <c r="L60" s="27" t="e" cm="1">
        <f t="array" ref="L60">IF(INDEX('ETAPA 8'!$B$106:$AT$171,$I60+1,L$50)=0,"",INDEX('ETAPA 8'!$B$106:$AT$171,$I60+1,L$50))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27" t="str" cm="1">
        <f t="array" ref="J61">IF(INDEX('ETAPA 8'!$B$106:$AT$171,$I61+1,J$50)=0,"",INDEX('ETAPA 8'!$B$106:$AT$171,$I61+1,J$50))</f>
        <v/>
      </c>
      <c r="K61" s="27" cm="1">
        <f t="array" ref="K61">IF(INDEX('ETAPA 8'!$B$106:$AT$171,$I61+1,K$50)=0,"",INDEX('ETAPA 8'!$B$106:$AT$171,$I61+1,K$50))</f>
        <v>4.3657407407408921E-5</v>
      </c>
      <c r="L61" s="27" t="e" cm="1">
        <f t="array" ref="L61">IF(INDEX('ETAPA 8'!$B$106:$AT$171,$I61+1,L$50)=0,"",INDEX('ETAPA 8'!$B$106:$AT$171,$I61+1,L$50))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27" t="str" cm="1">
        <f t="array" ref="J62">IF(INDEX('ETAPA 8'!$B$106:$AT$171,$I62+1,J$50)=0,"",INDEX('ETAPA 8'!$B$106:$AT$171,$I62+1,J$50))</f>
        <v/>
      </c>
      <c r="K62" s="27" cm="1">
        <f t="array" ref="K62">IF(INDEX('ETAPA 8'!$B$106:$AT$171,$I62+1,K$50)=0,"",INDEX('ETAPA 8'!$B$106:$AT$171,$I62+1,K$50))</f>
        <v>4.8611111111112985E-5</v>
      </c>
      <c r="L62" s="27" t="e" cm="1">
        <f t="array" ref="L62">IF(INDEX('ETAPA 8'!$B$106:$AT$171,$I62+1,L$50)=0,"",INDEX('ETAPA 8'!$B$106:$AT$171,$I62+1,L$50))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27" t="str" cm="1">
        <f t="array" ref="J63">IF(INDEX('ETAPA 8'!$B$106:$AT$171,$I63+1,J$50)=0,"",INDEX('ETAPA 8'!$B$106:$AT$171,$I63+1,J$50))</f>
        <v/>
      </c>
      <c r="K63" s="27" cm="1">
        <f t="array" ref="K63">IF(INDEX('ETAPA 8'!$B$106:$AT$171,$I63+1,K$50)=0,"",INDEX('ETAPA 8'!$B$106:$AT$171,$I63+1,K$50))</f>
        <v>5.0138888888891231E-5</v>
      </c>
      <c r="L63" s="27" t="e" cm="1">
        <f t="array" ref="L63">IF(INDEX('ETAPA 8'!$B$106:$AT$171,$I63+1,L$50)=0,"",INDEX('ETAPA 8'!$B$106:$AT$171,$I63+1,L$50))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27" t="str" cm="1">
        <f t="array" ref="J64">IF(INDEX('ETAPA 8'!$B$106:$AT$171,$I64+1,J$50)=0,"",INDEX('ETAPA 8'!$B$106:$AT$171,$I64+1,J$50))</f>
        <v/>
      </c>
      <c r="K64" s="27" cm="1">
        <f t="array" ref="K64">IF(INDEX('ETAPA 8'!$B$106:$AT$171,$I64+1,K$50)=0,"",INDEX('ETAPA 8'!$B$106:$AT$171,$I64+1,K$50))</f>
        <v>4.9618055555557955E-5</v>
      </c>
      <c r="L64" s="27" t="e" cm="1">
        <f t="array" ref="L64">IF(INDEX('ETAPA 8'!$B$106:$AT$171,$I64+1,L$50)=0,"",INDEX('ETAPA 8'!$B$106:$AT$171,$I64+1,L$50))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27" t="str" cm="1">
        <f t="array" ref="J65">IF(INDEX('ETAPA 8'!$B$106:$AT$171,$I65+1,J$50)=0,"",INDEX('ETAPA 8'!$B$106:$AT$171,$I65+1,J$50))</f>
        <v/>
      </c>
      <c r="K65" s="27" cm="1">
        <f t="array" ref="K65">IF(INDEX('ETAPA 8'!$B$106:$AT$171,$I65+1,K$50)=0,"",INDEX('ETAPA 8'!$B$106:$AT$171,$I65+1,K$50))</f>
        <v>4.8113425925928877E-5</v>
      </c>
      <c r="L65" s="27" t="e" cm="1">
        <f t="array" ref="L65">IF(INDEX('ETAPA 8'!$B$106:$AT$171,$I65+1,L$50)=0,"",INDEX('ETAPA 8'!$B$106:$AT$171,$I65+1,L$50))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27" t="str" cm="1">
        <f t="array" ref="J66">IF(INDEX('ETAPA 8'!$B$106:$AT$171,$I66+1,J$50)=0,"",INDEX('ETAPA 8'!$B$106:$AT$171,$I66+1,J$50))</f>
        <v/>
      </c>
      <c r="K66" s="27" cm="1">
        <f t="array" ref="K66">IF(INDEX('ETAPA 8'!$B$106:$AT$171,$I66+1,K$50)=0,"",INDEX('ETAPA 8'!$B$106:$AT$171,$I66+1,K$50))</f>
        <v>4.832175925926184E-5</v>
      </c>
      <c r="L66" s="27" t="e" cm="1">
        <f t="array" ref="L66">IF(INDEX('ETAPA 8'!$B$106:$AT$171,$I66+1,L$50)=0,"",INDEX('ETAPA 8'!$B$106:$AT$171,$I66+1,L$50))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27" t="str" cm="1">
        <f t="array" ref="J67">IF(INDEX('ETAPA 8'!$B$106:$AT$171,$I67+1,J$50)=0,"",INDEX('ETAPA 8'!$B$106:$AT$171,$I67+1,J$50))</f>
        <v/>
      </c>
      <c r="K67" s="27" cm="1">
        <f t="array" ref="K67">IF(INDEX('ETAPA 8'!$B$106:$AT$171,$I67+1,K$50)=0,"",INDEX('ETAPA 8'!$B$106:$AT$171,$I67+1,K$50))</f>
        <v>4.4988425925927486E-5</v>
      </c>
      <c r="L67" s="27" t="e" cm="1">
        <f t="array" ref="L67">IF(INDEX('ETAPA 8'!$B$106:$AT$171,$I67+1,L$50)=0,"",INDEX('ETAPA 8'!$B$106:$AT$171,$I67+1,L$50))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27" t="str" cm="1">
        <f t="array" ref="J68">IF(INDEX('ETAPA 8'!$B$106:$AT$171,$I68+1,J$50)=0,"",INDEX('ETAPA 8'!$B$106:$AT$171,$I68+1,J$50))</f>
        <v/>
      </c>
      <c r="K68" s="27" cm="1">
        <f t="array" ref="K68">IF(INDEX('ETAPA 8'!$B$106:$AT$171,$I68+1,K$50)=0,"",INDEX('ETAPA 8'!$B$106:$AT$171,$I68+1,K$50))</f>
        <v>4.5462962962964162E-5</v>
      </c>
      <c r="L68" s="27" t="e" cm="1">
        <f t="array" ref="L68">IF(INDEX('ETAPA 8'!$B$106:$AT$171,$I68+1,L$50)=0,"",INDEX('ETAPA 8'!$B$106:$AT$171,$I68+1,L$50))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27" t="str" cm="1">
        <f t="array" ref="J69">IF(INDEX('ETAPA 8'!$B$106:$AT$171,$I69+1,J$50)=0,"",INDEX('ETAPA 8'!$B$106:$AT$171,$I69+1,J$50))</f>
        <v/>
      </c>
      <c r="K69" s="27" cm="1">
        <f t="array" ref="K69">IF(INDEX('ETAPA 8'!$B$106:$AT$171,$I69+1,K$50)=0,"",INDEX('ETAPA 8'!$B$106:$AT$171,$I69+1,K$50))</f>
        <v>4.9594907407409655E-5</v>
      </c>
      <c r="L69" s="27" t="e" cm="1">
        <f t="array" ref="L69">IF(INDEX('ETAPA 8'!$B$106:$AT$171,$I69+1,L$50)=0,"",INDEX('ETAPA 8'!$B$106:$AT$171,$I69+1,L$50))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27" t="str" cm="1">
        <f t="array" ref="J70">IF(INDEX('ETAPA 8'!$B$106:$AT$171,$I70+1,J$50)=0,"",INDEX('ETAPA 8'!$B$106:$AT$171,$I70+1,J$50))</f>
        <v/>
      </c>
      <c r="K70" s="27" cm="1">
        <f t="array" ref="K70">IF(INDEX('ETAPA 8'!$B$106:$AT$171,$I70+1,K$50)=0,"",INDEX('ETAPA 8'!$B$106:$AT$171,$I70+1,K$50))</f>
        <v>6.4652777777779794E-5</v>
      </c>
      <c r="L70" s="27" t="e" cm="1">
        <f t="array" ref="L70">IF(INDEX('ETAPA 8'!$B$106:$AT$171,$I70+1,L$50)=0,"",INDEX('ETAPA 8'!$B$106:$AT$171,$I70+1,L$50))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27" t="str" cm="1">
        <f t="array" ref="J71">IF(INDEX('ETAPA 8'!$B$106:$AT$171,$I71+1,J$50)=0,"",INDEX('ETAPA 8'!$B$106:$AT$171,$I71+1,J$50))</f>
        <v/>
      </c>
      <c r="K71" s="27" cm="1">
        <f t="array" ref="K71">IF(INDEX('ETAPA 8'!$B$106:$AT$171,$I71+1,K$50)=0,"",INDEX('ETAPA 8'!$B$106:$AT$171,$I71+1,K$50))</f>
        <v>7.1747685185186844E-5</v>
      </c>
      <c r="L71" s="27" t="e" cm="1">
        <f t="array" ref="L71">IF(INDEX('ETAPA 8'!$B$106:$AT$171,$I71+1,L$50)=0,"",INDEX('ETAPA 8'!$B$106:$AT$171,$I71+1,L$50))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27" t="str" cm="1">
        <f t="array" ref="J72">IF(INDEX('ETAPA 8'!$B$106:$AT$171,$I72+1,J$50)=0,"",INDEX('ETAPA 8'!$B$106:$AT$171,$I72+1,J$50))</f>
        <v/>
      </c>
      <c r="K72" s="27" cm="1">
        <f t="array" ref="K72">IF(INDEX('ETAPA 8'!$B$106:$AT$171,$I72+1,K$50)=0,"",INDEX('ETAPA 8'!$B$106:$AT$171,$I72+1,K$50))</f>
        <v>7.3240740740741772E-5</v>
      </c>
      <c r="L72" s="27" t="e" cm="1">
        <f t="array" ref="L72">IF(INDEX('ETAPA 8'!$B$106:$AT$171,$I72+1,L$50)=0,"",INDEX('ETAPA 8'!$B$106:$AT$171,$I72+1,L$50))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27" t="str" cm="1">
        <f t="array" ref="J73">IF(INDEX('ETAPA 8'!$B$106:$AT$171,$I73+1,J$50)=0,"",INDEX('ETAPA 8'!$B$106:$AT$171,$I73+1,J$50))</f>
        <v/>
      </c>
      <c r="K73" s="27" cm="1">
        <f t="array" ref="K73">IF(INDEX('ETAPA 8'!$B$106:$AT$171,$I73+1,K$50)=0,"",INDEX('ETAPA 8'!$B$106:$AT$171,$I73+1,K$50))</f>
        <v>7.8159722222222519E-5</v>
      </c>
      <c r="L73" s="27" t="e" cm="1">
        <f t="array" ref="L73">IF(INDEX('ETAPA 8'!$B$106:$AT$171,$I73+1,L$50)=0,"",INDEX('ETAPA 8'!$B$106:$AT$171,$I73+1,L$50))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27" t="str" cm="1">
        <f t="array" ref="J74">IF(INDEX('ETAPA 8'!$B$106:$AT$171,$I74+1,J$50)=0,"",INDEX('ETAPA 8'!$B$106:$AT$171,$I74+1,J$50))</f>
        <v/>
      </c>
      <c r="K74" s="27" cm="1">
        <f t="array" ref="K74">IF(INDEX('ETAPA 8'!$B$106:$AT$171,$I74+1,K$50)=0,"",INDEX('ETAPA 8'!$B$106:$AT$171,$I74+1,K$50))</f>
        <v>8.6851851851851847E-5</v>
      </c>
      <c r="L74" s="27" t="e" cm="1">
        <f t="array" ref="L74">IF(INDEX('ETAPA 8'!$B$106:$AT$171,$I74+1,L$50)=0,"",INDEX('ETAPA 8'!$B$106:$AT$171,$I74+1,L$50))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27" t="str" cm="1">
        <f t="array" ref="J75">IF(INDEX('ETAPA 8'!$B$106:$AT$171,$I75+1,J$50)=0,"",INDEX('ETAPA 8'!$B$106:$AT$171,$I75+1,J$50))</f>
        <v/>
      </c>
      <c r="K75" s="27" cm="1">
        <f t="array" ref="K75">IF(INDEX('ETAPA 8'!$B$106:$AT$171,$I75+1,K$50)=0,"",INDEX('ETAPA 8'!$B$106:$AT$171,$I75+1,K$50))</f>
        <v>9.4594907407406087E-5</v>
      </c>
      <c r="L75" s="27" t="e" cm="1">
        <f t="array" ref="L75">IF(INDEX('ETAPA 8'!$B$106:$AT$171,$I75+1,L$50)=0,"",INDEX('ETAPA 8'!$B$106:$AT$171,$I75+1,L$50))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27" t="str" cm="1">
        <f t="array" ref="J76">IF(INDEX('ETAPA 8'!$B$106:$AT$171,$I76+1,J$50)=0,"",INDEX('ETAPA 8'!$B$106:$AT$171,$I76+1,J$50))</f>
        <v/>
      </c>
      <c r="K76" s="27" cm="1">
        <f t="array" ref="K76">IF(INDEX('ETAPA 8'!$B$106:$AT$171,$I76+1,K$50)=0,"",INDEX('ETAPA 8'!$B$106:$AT$171,$I76+1,K$50))</f>
        <v>9.9236111111108971E-5</v>
      </c>
      <c r="L76" s="27" t="e" cm="1">
        <f t="array" ref="L76">IF(INDEX('ETAPA 8'!$B$106:$AT$171,$I76+1,L$50)=0,"",INDEX('ETAPA 8'!$B$106:$AT$171,$I76+1,L$50))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27" t="str" cm="1">
        <f t="array" ref="J77">IF(INDEX('ETAPA 8'!$B$106:$AT$171,$I77+1,J$50)=0,"",INDEX('ETAPA 8'!$B$106:$AT$171,$I77+1,J$50))</f>
        <v/>
      </c>
      <c r="K77" s="27" cm="1">
        <f t="array" ref="K77">IF(INDEX('ETAPA 8'!$B$106:$AT$171,$I77+1,K$50)=0,"",INDEX('ETAPA 8'!$B$106:$AT$171,$I77+1,K$50))</f>
        <v>9.7708333333331593E-5</v>
      </c>
      <c r="L77" s="27" t="e" cm="1">
        <f t="array" ref="L77">IF(INDEX('ETAPA 8'!$B$106:$AT$171,$I77+1,L$50)=0,"",INDEX('ETAPA 8'!$B$106:$AT$171,$I77+1,L$50))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27" t="str" cm="1">
        <f t="array" ref="J78">IF(INDEX('ETAPA 8'!$B$106:$AT$171,$I78+1,J$50)=0,"",INDEX('ETAPA 8'!$B$106:$AT$171,$I78+1,J$50))</f>
        <v/>
      </c>
      <c r="K78" s="27" cm="1">
        <f t="array" ref="K78">IF(INDEX('ETAPA 8'!$B$106:$AT$171,$I78+1,K$50)=0,"",INDEX('ETAPA 8'!$B$106:$AT$171,$I78+1,K$50))</f>
        <v>1.0053240740740682E-4</v>
      </c>
      <c r="L78" s="27" t="e" cm="1">
        <f t="array" ref="L78">IF(INDEX('ETAPA 8'!$B$106:$AT$171,$I78+1,L$50)=0,"",INDEX('ETAPA 8'!$B$106:$AT$171,$I78+1,L$50))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8'!$B$106:$AT$171,$I79+1,J$50)=0,"",INDEX('ETAPA 8'!$B$106:$AT$171,$I79+1,J$50))</f>
        <v/>
      </c>
      <c r="K79" s="27" cm="1">
        <f t="array" ref="K79">IF(INDEX('ETAPA 8'!$B$106:$AT$171,$I79+1,K$50)=0,"",INDEX('ETAPA 8'!$B$106:$AT$171,$I79+1,K$50))</f>
        <v>1.0553240740740835E-4</v>
      </c>
      <c r="L79" s="27" t="e" cm="1">
        <f t="array" ref="L79">IF(INDEX('ETAPA 8'!$B$106:$AT$171,$I79+1,L$50)=0,"",INDEX('ETAPA 8'!$B$106:$AT$171,$I79+1,L$50))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8'!$B$106:$AT$171,$I80+1,J$50)=0,"",INDEX('ETAPA 8'!$B$106:$AT$171,$I80+1,J$50))</f>
        <v/>
      </c>
      <c r="K80" s="27" cm="1">
        <f t="array" ref="K80">IF(INDEX('ETAPA 8'!$B$106:$AT$171,$I80+1,K$50)=0,"",INDEX('ETAPA 8'!$B$106:$AT$171,$I80+1,K$50))</f>
        <v>1.1362268518518362E-4</v>
      </c>
      <c r="L80" s="27" t="e" cm="1">
        <f t="array" ref="L80">IF(INDEX('ETAPA 8'!$B$106:$AT$171,$I80+1,L$50)=0,"",INDEX('ETAPA 8'!$B$106:$AT$171,$I80+1,L$50))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8'!$B$106:$AT$171,$I81+1,J$50)=0,"",INDEX('ETAPA 8'!$B$106:$AT$171,$I81+1,J$50))</f>
        <v/>
      </c>
      <c r="K81" s="27" cm="1">
        <f t="array" ref="K81">IF(INDEX('ETAPA 8'!$B$106:$AT$171,$I81+1,K$50)=0,"",INDEX('ETAPA 8'!$B$106:$AT$171,$I81+1,K$50))</f>
        <v>1.2305555555555681E-4</v>
      </c>
      <c r="L81" s="27" t="e" cm="1">
        <f t="array" ref="L81">IF(INDEX('ETAPA 8'!$B$106:$AT$171,$I81+1,L$50)=0,"",INDEX('ETAPA 8'!$B$106:$AT$171,$I81+1,L$50))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8'!$B$106:$AT$171,$I82+1,J$50)=0,"",INDEX('ETAPA 8'!$B$106:$AT$171,$I82+1,J$50))</f>
        <v/>
      </c>
      <c r="K82" s="27" cm="1">
        <f t="array" ref="K82">IF(INDEX('ETAPA 8'!$B$106:$AT$171,$I82+1,K$50)=0,"",INDEX('ETAPA 8'!$B$106:$AT$171,$I82+1,K$50))</f>
        <v>1.0751157407407411E-4</v>
      </c>
      <c r="L82" s="27" t="e" cm="1">
        <f t="array" ref="L82">IF(INDEX('ETAPA 8'!$B$106:$AT$171,$I82+1,L$50)=0,"",INDEX('ETAPA 8'!$B$106:$AT$171,$I82+1,L$50))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8'!$B$106:$AT$171,$I83+1,J$50)=0,"",INDEX('ETAPA 8'!$B$106:$AT$171,$I83+1,J$50))</f>
        <v/>
      </c>
      <c r="K83" s="27" t="str" cm="1">
        <f t="array" ref="K83">IF(INDEX('ETAPA 8'!$B$106:$AT$171,$I83+1,K$50)=0,"",INDEX('ETAPA 8'!$B$106:$AT$171,$I83+1,K$50))</f>
        <v/>
      </c>
      <c r="L83" s="27" t="e" cm="1">
        <f t="array" ref="L83">IF(INDEX('ETAPA 8'!$B$106:$AT$171,$I83+1,L$50)=0,"",INDEX('ETAPA 8'!$B$106:$AT$171,$I83+1,L$50))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8'!$B$106:$AT$171,$I84+1,J$50)=0,"",INDEX('ETAPA 8'!$B$106:$AT$171,$I84+1,J$50))</f>
        <v/>
      </c>
      <c r="K84" s="27" t="str" cm="1">
        <f t="array" ref="K84">IF(INDEX('ETAPA 8'!$B$106:$AT$171,$I84+1,K$50)=0,"",INDEX('ETAPA 8'!$B$106:$AT$171,$I84+1,K$50))</f>
        <v/>
      </c>
      <c r="L84" s="27" t="e" cm="1">
        <f t="array" ref="L84">IF(INDEX('ETAPA 8'!$B$106:$AT$171,$I84+1,L$50)=0,"",INDEX('ETAPA 8'!$B$106:$AT$171,$I84+1,L$50))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8'!$B$106:$AT$171,$I85+1,J$50)=0,"",INDEX('ETAPA 8'!$B$106:$AT$171,$I85+1,J$50))</f>
        <v/>
      </c>
      <c r="K85" s="27" t="str" cm="1">
        <f t="array" ref="K85">IF(INDEX('ETAPA 8'!$B$106:$AT$171,$I85+1,K$50)=0,"",INDEX('ETAPA 8'!$B$106:$AT$171,$I85+1,K$50))</f>
        <v/>
      </c>
      <c r="L85" s="27" t="e" cm="1">
        <f t="array" ref="L85">IF(INDEX('ETAPA 8'!$B$106:$AT$171,$I85+1,L$50)=0,"",INDEX('ETAPA 8'!$B$106:$AT$171,$I85+1,L$50))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8'!$B$106:$AT$171,$I86+1,J$50)=0,"",INDEX('ETAPA 8'!$B$106:$AT$171,$I86+1,J$50))</f>
        <v/>
      </c>
      <c r="K86" s="27" t="str" cm="1">
        <f t="array" ref="K86">IF(INDEX('ETAPA 8'!$B$106:$AT$171,$I86+1,K$50)=0,"",INDEX('ETAPA 8'!$B$106:$AT$171,$I86+1,K$50))</f>
        <v/>
      </c>
      <c r="L86" s="27" t="e" cm="1">
        <f t="array" ref="L86">IF(INDEX('ETAPA 8'!$B$106:$AT$171,$I86+1,L$50)=0,"",INDEX('ETAPA 8'!$B$106:$AT$171,$I86+1,L$50))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8'!$B$106:$AT$171,$I87+1,J$50)=0,"",INDEX('ETAPA 8'!$B$106:$AT$171,$I87+1,J$50))</f>
        <v/>
      </c>
      <c r="K87" s="27" t="str" cm="1">
        <f t="array" ref="K87">IF(INDEX('ETAPA 8'!$B$106:$AT$171,$I87+1,K$50)=0,"",INDEX('ETAPA 8'!$B$106:$AT$171,$I87+1,K$50))</f>
        <v/>
      </c>
      <c r="L87" s="27" t="e" cm="1">
        <f t="array" ref="L87">IF(INDEX('ETAPA 8'!$B$106:$AT$171,$I87+1,L$50)=0,"",INDEX('ETAPA 8'!$B$106:$AT$171,$I87+1,L$50))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8'!$B$106:$AT$171,$I88+1,J$50)=0,"",INDEX('ETAPA 8'!$B$106:$AT$171,$I88+1,J$50))</f>
        <v/>
      </c>
      <c r="K88" s="27" t="str" cm="1">
        <f t="array" ref="K88">IF(INDEX('ETAPA 8'!$B$106:$AT$171,$I88+1,K$50)=0,"",INDEX('ETAPA 8'!$B$106:$AT$171,$I88+1,K$50))</f>
        <v/>
      </c>
      <c r="L88" s="27" t="e" cm="1">
        <f t="array" ref="L88">IF(INDEX('ETAPA 8'!$B$106:$AT$171,$I88+1,L$50)=0,"",INDEX('ETAPA 8'!$B$106:$AT$171,$I88+1,L$50))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8'!$B$106:$AT$171,$I89+1,J$50)=0,"",INDEX('ETAPA 8'!$B$106:$AT$171,$I89+1,J$50))</f>
        <v/>
      </c>
      <c r="K89" s="27" t="str" cm="1">
        <f t="array" ref="K89">IF(INDEX('ETAPA 8'!$B$106:$AT$171,$I89+1,K$50)=0,"",INDEX('ETAPA 8'!$B$106:$AT$171,$I89+1,K$50))</f>
        <v/>
      </c>
      <c r="L89" s="27" t="e" cm="1">
        <f t="array" ref="L89">IF(INDEX('ETAPA 8'!$B$106:$AT$171,$I89+1,L$50)=0,"",INDEX('ETAPA 8'!$B$106:$AT$171,$I89+1,L$50))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8'!$B$106:$AT$171,$I90+1,J$50)=0,"",INDEX('ETAPA 8'!$B$106:$AT$171,$I90+1,J$50))</f>
        <v/>
      </c>
      <c r="K90" s="27" t="str" cm="1">
        <f t="array" ref="K90">IF(INDEX('ETAPA 8'!$B$106:$AT$171,$I90+1,K$50)=0,"",INDEX('ETAPA 8'!$B$106:$AT$171,$I90+1,K$50))</f>
        <v/>
      </c>
      <c r="L90" s="27" t="e" cm="1">
        <f t="array" ref="L90">IF(INDEX('ETAPA 8'!$B$106:$AT$171,$I90+1,L$50)=0,"",INDEX('ETAPA 8'!$B$106:$AT$171,$I90+1,L$50))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8'!$B$106:$AT$171,$I91+1,J$50)=0,"",INDEX('ETAPA 8'!$B$106:$AT$171,$I91+1,J$50))</f>
        <v/>
      </c>
      <c r="K91" s="27" t="str" cm="1">
        <f t="array" ref="K91">IF(INDEX('ETAPA 8'!$B$106:$AT$171,$I91+1,K$50)=0,"",INDEX('ETAPA 8'!$B$106:$AT$171,$I91+1,K$50))</f>
        <v/>
      </c>
      <c r="L91" s="27" t="e" cm="1">
        <f t="array" ref="L91">IF(INDEX('ETAPA 8'!$B$106:$AT$171,$I91+1,L$50)=0,"",INDEX('ETAPA 8'!$B$106:$AT$171,$I91+1,L$50))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8'!$B$106:$AT$171,$I92+1,J$50)=0,"",INDEX('ETAPA 8'!$B$106:$AT$171,$I92+1,J$50))</f>
        <v/>
      </c>
      <c r="K92" s="27" t="str" cm="1">
        <f t="array" ref="K92">IF(INDEX('ETAPA 8'!$B$106:$AT$171,$I92+1,K$50)=0,"",INDEX('ETAPA 8'!$B$106:$AT$171,$I92+1,K$50))</f>
        <v/>
      </c>
      <c r="L92" s="27" t="e" cm="1">
        <f t="array" ref="L92">IF(INDEX('ETAPA 8'!$B$106:$AT$171,$I92+1,L$50)=0,"",INDEX('ETAPA 8'!$B$106:$AT$171,$I92+1,L$50))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8'!$B$106:$AT$171,$I93+1,J$50)=0,"",INDEX('ETAPA 8'!$B$106:$AT$171,$I93+1,J$50))</f>
        <v/>
      </c>
      <c r="K93" s="27" t="str" cm="1">
        <f t="array" ref="K93">IF(INDEX('ETAPA 8'!$B$106:$AT$171,$I93+1,K$50)=0,"",INDEX('ETAPA 8'!$B$106:$AT$171,$I93+1,K$50))</f>
        <v/>
      </c>
      <c r="L93" s="27" t="e" cm="1">
        <f t="array" ref="L93">IF(INDEX('ETAPA 8'!$B$106:$AT$171,$I93+1,L$50)=0,"",INDEX('ETAPA 8'!$B$106:$AT$171,$I93+1,L$50))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8'!$B$106:$AT$171,$I94+1,J$50)=0,"",INDEX('ETAPA 8'!$B$106:$AT$171,$I94+1,J$50))</f>
        <v/>
      </c>
      <c r="K94" s="27" t="str" cm="1">
        <f t="array" ref="K94">IF(INDEX('ETAPA 8'!$B$106:$AT$171,$I94+1,K$50)=0,"",INDEX('ETAPA 8'!$B$106:$AT$171,$I94+1,K$50))</f>
        <v/>
      </c>
      <c r="L94" s="27" t="e" cm="1">
        <f t="array" ref="L94">IF(INDEX('ETAPA 8'!$B$106:$AT$171,$I94+1,L$50)=0,"",INDEX('ETAPA 8'!$B$106:$AT$171,$I94+1,L$50))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8'!$B$106:$AT$171,$I95+1,J$50)=0,"",INDEX('ETAPA 8'!$B$106:$AT$171,$I95+1,J$50))</f>
        <v/>
      </c>
      <c r="K95" s="27" t="str" cm="1">
        <f t="array" ref="K95">IF(INDEX('ETAPA 8'!$B$106:$AT$171,$I95+1,K$50)=0,"",INDEX('ETAPA 8'!$B$106:$AT$171,$I95+1,K$50))</f>
        <v/>
      </c>
      <c r="L95" s="27" t="e" cm="1">
        <f t="array" ref="L95">IF(INDEX('ETAPA 8'!$B$106:$AT$171,$I95+1,L$50)=0,"",INDEX('ETAPA 8'!$B$106:$AT$171,$I95+1,L$50))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8'!$B$106:$AT$171,$I96+1,J$50)=0,"",INDEX('ETAPA 8'!$B$106:$AT$171,$I96+1,J$50))</f>
        <v/>
      </c>
      <c r="K96" s="27" t="str" cm="1">
        <f t="array" ref="K96">IF(INDEX('ETAPA 8'!$B$106:$AT$171,$I96+1,K$50)=0,"",INDEX('ETAPA 8'!$B$106:$AT$171,$I96+1,K$50))</f>
        <v/>
      </c>
      <c r="L96" s="27" t="e" cm="1">
        <f t="array" ref="L96">IF(INDEX('ETAPA 8'!$B$106:$AT$171,$I96+1,L$50)=0,"",INDEX('ETAPA 8'!$B$106:$AT$171,$I96+1,L$50))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8'!$B$106:$AT$171,$I97+1,J$50)=0,"",INDEX('ETAPA 8'!$B$106:$AT$171,$I97+1,J$50))</f>
        <v/>
      </c>
      <c r="K97" s="27" t="str" cm="1">
        <f t="array" ref="K97">IF(INDEX('ETAPA 8'!$B$106:$AT$171,$I97+1,K$50)=0,"",INDEX('ETAPA 8'!$B$106:$AT$171,$I97+1,K$50))</f>
        <v/>
      </c>
      <c r="L97" s="27" t="e" cm="1">
        <f t="array" ref="L97">IF(INDEX('ETAPA 8'!$B$106:$AT$171,$I97+1,L$50)=0,"",INDEX('ETAPA 8'!$B$106:$AT$171,$I97+1,L$50))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11</v>
      </c>
      <c r="C106" s="3" t="s">
        <v>9</v>
      </c>
      <c r="D106" s="3" t="s">
        <v>22</v>
      </c>
      <c r="E106" s="3" t="s">
        <v>16</v>
      </c>
      <c r="F106" s="3" t="s">
        <v>12</v>
      </c>
      <c r="G106" s="3" t="s">
        <v>18</v>
      </c>
      <c r="H106" s="3" t="s">
        <v>14</v>
      </c>
      <c r="I106" s="3" t="s">
        <v>13</v>
      </c>
      <c r="J106" s="3" t="s">
        <v>20</v>
      </c>
      <c r="K106" s="3" t="s">
        <v>15</v>
      </c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1.4768518518518885E-5</v>
      </c>
      <c r="C107" s="1">
        <v>1.3078703703704926E-5</v>
      </c>
      <c r="D107" s="1">
        <v>3.3483796296293611E-5</v>
      </c>
      <c r="E107" s="1">
        <v>0</v>
      </c>
      <c r="F107" s="1">
        <v>1.6956018518521614E-5</v>
      </c>
      <c r="G107" s="1">
        <v>2.8298611111114355E-5</v>
      </c>
      <c r="H107" s="1">
        <v>6.9444444444410414E-6</v>
      </c>
      <c r="I107" s="1">
        <v>3.012731481481486E-5</v>
      </c>
      <c r="J107" s="1">
        <v>1.6210185185185156E-3</v>
      </c>
      <c r="K107" s="1">
        <v>1.0416666666703467E-6</v>
      </c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2.1006944444441336E-5</v>
      </c>
      <c r="C108" s="1">
        <v>2.9525462962960583E-5</v>
      </c>
      <c r="D108" s="1">
        <v>4.4965277777771597E-5</v>
      </c>
      <c r="E108" s="1">
        <v>3.1331018518514957E-5</v>
      </c>
      <c r="F108" s="1">
        <v>3.2129629629629132E-5</v>
      </c>
      <c r="G108" s="1">
        <v>5.6099537037036578E-5</v>
      </c>
      <c r="H108" s="1">
        <v>2.9930555555548457E-5</v>
      </c>
      <c r="I108" s="1">
        <v>4.3090277777774058E-5</v>
      </c>
      <c r="J108" s="1">
        <v>1.6214467592592528E-3</v>
      </c>
      <c r="K108" s="1">
        <v>0</v>
      </c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1.3541666666663441E-5</v>
      </c>
      <c r="C109" s="1">
        <v>3.2037037037034415E-5</v>
      </c>
      <c r="D109" s="1">
        <v>6.7951388888882591E-5</v>
      </c>
      <c r="E109" s="1">
        <v>5.5474537037033134E-5</v>
      </c>
      <c r="F109" s="1">
        <v>8.0740740740740165E-5</v>
      </c>
      <c r="G109" s="1">
        <v>7.7754629629629007E-5</v>
      </c>
      <c r="H109" s="1">
        <v>4.5497685185177938E-5</v>
      </c>
      <c r="I109" s="1">
        <v>6.6574074074070028E-5</v>
      </c>
      <c r="J109" s="1">
        <v>1.6195717592592529E-3</v>
      </c>
      <c r="K109" s="1">
        <v>0</v>
      </c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4.8032407407370796E-6</v>
      </c>
      <c r="C110" s="1">
        <v>2.7754629629626708E-5</v>
      </c>
      <c r="D110" s="1">
        <v>6.7951388888882591E-5</v>
      </c>
      <c r="E110" s="1">
        <v>5.2916666666662487E-5</v>
      </c>
      <c r="F110" s="1">
        <v>8.0868055555554947E-5</v>
      </c>
      <c r="G110" s="1">
        <v>8.4976851851850839E-5</v>
      </c>
      <c r="H110" s="1">
        <v>4.9317129629622251E-5</v>
      </c>
      <c r="I110" s="1">
        <v>7.430555555555142E-5</v>
      </c>
      <c r="J110" s="1">
        <v>1.6199074074074006E-3</v>
      </c>
      <c r="K110" s="1">
        <v>0</v>
      </c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0</v>
      </c>
      <c r="C111" s="1">
        <v>2.9756944444445099E-5</v>
      </c>
      <c r="D111" s="1">
        <v>5.3391203703700898E-5</v>
      </c>
      <c r="E111" s="1">
        <v>4.6793981481480992E-5</v>
      </c>
      <c r="F111" s="1">
        <v>8.7465277777780924E-5</v>
      </c>
      <c r="G111" s="1">
        <v>9.0659722222224612E-5</v>
      </c>
      <c r="H111" s="1">
        <v>4.8113425925922371E-5</v>
      </c>
      <c r="I111" s="1">
        <v>8.5347222222221467E-5</v>
      </c>
      <c r="J111" s="1">
        <v>1.6160416666666641E-3</v>
      </c>
      <c r="K111" s="1">
        <v>1.5856481481515972E-6</v>
      </c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0</v>
      </c>
      <c r="C112" s="1">
        <v>3.3414351851852181E-5</v>
      </c>
      <c r="D112" s="1">
        <v>5.6307870370367157E-5</v>
      </c>
      <c r="E112" s="1">
        <v>4.835648148148082E-5</v>
      </c>
      <c r="F112" s="1">
        <v>9.512731481481785E-5</v>
      </c>
      <c r="G112" s="1">
        <v>1.0906250000000239E-4</v>
      </c>
      <c r="H112" s="1">
        <v>6.3252314814811125E-5</v>
      </c>
      <c r="I112" s="1">
        <v>1.0582175925925776E-4</v>
      </c>
      <c r="J112" s="1">
        <v>1.6241087962962936E-3</v>
      </c>
      <c r="K112" s="1">
        <v>6.4236111111141622E-6</v>
      </c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0</v>
      </c>
      <c r="C113" s="1">
        <v>3.5462962962963702E-5</v>
      </c>
      <c r="D113" s="1">
        <v>5.2766203703700706E-5</v>
      </c>
      <c r="E113" s="1">
        <v>4.9178240740740259E-5</v>
      </c>
      <c r="F113" s="1">
        <v>9.2002314814818194E-5</v>
      </c>
      <c r="G113" s="1">
        <v>1.1759259259259535E-4</v>
      </c>
      <c r="H113" s="1">
        <v>7.2708333333330009E-5</v>
      </c>
      <c r="I113" s="1">
        <v>1.1483796296296155E-4</v>
      </c>
      <c r="J113" s="1">
        <v>1.6296180555555534E-3</v>
      </c>
      <c r="K113" s="1">
        <v>6.3657407407442801E-6</v>
      </c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0</v>
      </c>
      <c r="C114" s="1">
        <v>4.0532407407408398E-5</v>
      </c>
      <c r="D114" s="1">
        <v>5.4675925925923297E-5</v>
      </c>
      <c r="E114" s="1">
        <v>5.1400462962963162E-5</v>
      </c>
      <c r="F114" s="1">
        <v>9.1597222222225549E-5</v>
      </c>
      <c r="G114" s="1">
        <v>1.2785879629629952E-4</v>
      </c>
      <c r="H114" s="1">
        <v>8.5856481481478425E-5</v>
      </c>
      <c r="I114" s="1">
        <v>1.2509259259259158E-4</v>
      </c>
      <c r="J114" s="1">
        <v>1.6390277777777757E-3</v>
      </c>
      <c r="K114" s="1">
        <v>1.0949074074078149E-5</v>
      </c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0</v>
      </c>
      <c r="C115" s="1">
        <v>4.3657407407408921E-5</v>
      </c>
      <c r="D115" s="1">
        <v>5.6041666666664311E-5</v>
      </c>
      <c r="E115" s="1">
        <v>5.482638888888898E-5</v>
      </c>
      <c r="F115" s="1">
        <v>9.3865740740744184E-5</v>
      </c>
      <c r="G115" s="1">
        <v>1.4129629629629995E-4</v>
      </c>
      <c r="H115" s="1">
        <v>1.0523148148147872E-4</v>
      </c>
      <c r="I115" s="1">
        <v>1.4031249999999895E-4</v>
      </c>
      <c r="J115" s="1">
        <v>1.6488773148148131E-3</v>
      </c>
      <c r="K115" s="1">
        <v>1.5185185185189257E-5</v>
      </c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4.8611111111112985E-5</v>
      </c>
      <c r="D116" s="1">
        <v>5.4293981481479819E-5</v>
      </c>
      <c r="E116" s="1">
        <v>5.3055555555556189E-5</v>
      </c>
      <c r="F116" s="1">
        <v>9.3344907407410908E-5</v>
      </c>
      <c r="G116" s="1">
        <v>1.5326388888889288E-4</v>
      </c>
      <c r="H116" s="1">
        <v>1.1244212962962727E-4</v>
      </c>
      <c r="I116" s="1">
        <v>1.4953703703703657E-4</v>
      </c>
      <c r="J116" s="1">
        <v>1.6555787037037025E-3</v>
      </c>
      <c r="K116" s="1">
        <v>2.2395833333337806E-5</v>
      </c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5.0138888888891231E-5</v>
      </c>
      <c r="D117" s="1">
        <v>5.6851851851851334E-5</v>
      </c>
      <c r="E117" s="1">
        <v>5.4664351851852616E-5</v>
      </c>
      <c r="F117" s="1">
        <v>9.7048611111115457E-5</v>
      </c>
      <c r="G117" s="1">
        <v>1.6299768518518963E-4</v>
      </c>
      <c r="H117" s="1">
        <v>1.2067129629629407E-4</v>
      </c>
      <c r="I117" s="1">
        <v>1.6202546296296277E-4</v>
      </c>
      <c r="J117" s="1">
        <v>1.6713657407407406E-3</v>
      </c>
      <c r="K117" s="1">
        <v>2.6736111111116262E-5</v>
      </c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4.9618055555557955E-5</v>
      </c>
      <c r="D118" s="1">
        <v>5.413194444444519E-5</v>
      </c>
      <c r="E118" s="1">
        <v>5.2581018518519512E-5</v>
      </c>
      <c r="F118" s="1">
        <v>9.8645833333337735E-5</v>
      </c>
      <c r="G118" s="1">
        <v>1.7222222222222638E-4</v>
      </c>
      <c r="H118" s="1">
        <v>1.3269675925925775E-4</v>
      </c>
      <c r="I118" s="1">
        <v>1.7620370370370446E-4</v>
      </c>
      <c r="J118" s="1">
        <v>1.6851273148148146E-3</v>
      </c>
      <c r="K118" s="1">
        <v>3.0057870370376466E-5</v>
      </c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4.8113425925928877E-5</v>
      </c>
      <c r="D119" s="1">
        <v>5.6608796296295921E-5</v>
      </c>
      <c r="E119" s="1">
        <v>5.4537037037036967E-5</v>
      </c>
      <c r="F119" s="1">
        <v>9.3923611111115801E-5</v>
      </c>
      <c r="G119" s="1">
        <v>1.7520833333333624E-4</v>
      </c>
      <c r="H119" s="1">
        <v>1.3552083333333124E-4</v>
      </c>
      <c r="I119" s="1">
        <v>1.8207175925926029E-4</v>
      </c>
      <c r="J119" s="1">
        <v>1.6955902777777768E-3</v>
      </c>
      <c r="K119" s="1">
        <v>3.0451388888894093E-5</v>
      </c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4.832175925926184E-5</v>
      </c>
      <c r="D120" s="1">
        <v>5.3240740740740852E-5</v>
      </c>
      <c r="E120" s="1">
        <v>5.1550925925925375E-5</v>
      </c>
      <c r="F120" s="1">
        <v>8.9618055555559795E-5</v>
      </c>
      <c r="G120" s="1">
        <v>1.8026620370370679E-4</v>
      </c>
      <c r="H120" s="1">
        <v>1.4974537037036779E-4</v>
      </c>
      <c r="I120" s="1">
        <v>1.9466435185185212E-4</v>
      </c>
      <c r="J120" s="1">
        <v>1.7088310185185175E-3</v>
      </c>
      <c r="K120" s="1">
        <v>3.5555555555561238E-5</v>
      </c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4.4988425925927486E-5</v>
      </c>
      <c r="D121" s="1">
        <v>5.3217592592592552E-5</v>
      </c>
      <c r="E121" s="1">
        <v>5.1597222222221975E-5</v>
      </c>
      <c r="F121" s="1">
        <v>8.9780092592596158E-5</v>
      </c>
      <c r="G121" s="1">
        <v>1.8832175925926307E-4</v>
      </c>
      <c r="H121" s="1">
        <v>1.6280092592592388E-4</v>
      </c>
      <c r="I121" s="1">
        <v>2.0186342592592652E-4</v>
      </c>
      <c r="J121" s="1">
        <v>1.719189814814814E-3</v>
      </c>
      <c r="K121" s="1">
        <v>3.8159722222227618E-5</v>
      </c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4.5462962962964162E-5</v>
      </c>
      <c r="D122" s="1">
        <v>5.4120370370369306E-5</v>
      </c>
      <c r="E122" s="1">
        <v>5.2442129629629713E-5</v>
      </c>
      <c r="F122" s="1">
        <v>9.0752314814817811E-5</v>
      </c>
      <c r="G122" s="1">
        <v>1.9148148148148518E-4</v>
      </c>
      <c r="H122" s="1">
        <v>1.7065972222221962E-4</v>
      </c>
      <c r="I122" s="1">
        <v>2.0987268518518447E-4</v>
      </c>
      <c r="J122" s="1">
        <v>1.7321643518518511E-3</v>
      </c>
      <c r="K122" s="1">
        <v>4.2592592592597539E-5</v>
      </c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4.9594907407409655E-5</v>
      </c>
      <c r="D123" s="1">
        <v>5.7152777777777497E-5</v>
      </c>
      <c r="E123" s="1">
        <v>5.4907407407408029E-5</v>
      </c>
      <c r="F123" s="1">
        <v>9.1365740740744286E-5</v>
      </c>
      <c r="G123" s="1">
        <v>1.9271990740741228E-4</v>
      </c>
      <c r="H123" s="1">
        <v>1.7891203703703472E-4</v>
      </c>
      <c r="I123" s="1">
        <v>2.2086805555555575E-4</v>
      </c>
      <c r="J123" s="1">
        <v>1.7480439814814806E-3</v>
      </c>
      <c r="K123" s="1">
        <v>4.7442129629635121E-5</v>
      </c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6.4652777777779794E-5</v>
      </c>
      <c r="D124" s="1">
        <v>1.3248842592592652E-4</v>
      </c>
      <c r="E124" s="1">
        <v>6.8125000000000477E-5</v>
      </c>
      <c r="F124" s="1">
        <v>9.0277777777781135E-5</v>
      </c>
      <c r="G124" s="1">
        <v>1.9709490740741319E-4</v>
      </c>
      <c r="H124" s="1">
        <v>1.9288194444444171E-4</v>
      </c>
      <c r="I124" s="1">
        <v>2.3460648148148147E-4</v>
      </c>
      <c r="J124" s="1">
        <v>1.7573611111111106E-3</v>
      </c>
      <c r="K124" s="1">
        <v>7.0034722222228271E-5</v>
      </c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7.1747685185186844E-5</v>
      </c>
      <c r="D125" s="1">
        <v>1.3704861111111209E-4</v>
      </c>
      <c r="E125" s="1">
        <v>1.5510416666666797E-4</v>
      </c>
      <c r="F125" s="1">
        <v>2.030671296296329E-4</v>
      </c>
      <c r="G125" s="1">
        <v>2.1361111111111754E-4</v>
      </c>
      <c r="H125" s="1">
        <v>2.1752314814814551E-4</v>
      </c>
      <c r="I125" s="1">
        <v>2.4583333333333401E-4</v>
      </c>
      <c r="J125" s="1">
        <v>1.7682291666666662E-3</v>
      </c>
      <c r="K125" s="1">
        <v>2.2935185185185732E-4</v>
      </c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0</v>
      </c>
      <c r="C126" s="1">
        <v>7.3240740740741772E-5</v>
      </c>
      <c r="D126" s="1">
        <v>1.4105324074074194E-4</v>
      </c>
      <c r="E126" s="1">
        <v>1.5995370370370382E-4</v>
      </c>
      <c r="F126" s="1">
        <v>2.1061342592592833E-4</v>
      </c>
      <c r="G126" s="1">
        <v>2.1916666666667306E-4</v>
      </c>
      <c r="H126" s="1">
        <v>2.2384259259258972E-4</v>
      </c>
      <c r="I126" s="1">
        <v>2.57650462962963E-4</v>
      </c>
      <c r="J126" s="1">
        <v>1.7871296296296281E-3</v>
      </c>
      <c r="K126" s="1">
        <v>2.3125000000000402E-4</v>
      </c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7.8159722222222519E-5</v>
      </c>
      <c r="D127" s="1">
        <v>1.4260416666666761E-4</v>
      </c>
      <c r="E127" s="1">
        <v>1.6288194444444466E-4</v>
      </c>
      <c r="F127" s="1">
        <v>2.1546296296296417E-4</v>
      </c>
      <c r="G127" s="1">
        <v>2.2086805555556095E-4</v>
      </c>
      <c r="H127" s="1">
        <v>2.3715277777777363E-4</v>
      </c>
      <c r="I127" s="1">
        <v>2.7134259259259212E-4</v>
      </c>
      <c r="J127" s="1">
        <v>1.8060879629629625E-3</v>
      </c>
      <c r="K127" s="1">
        <v>2.4395833333333734E-4</v>
      </c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8.6851851851851847E-5</v>
      </c>
      <c r="D128" s="1">
        <v>1.4762731481481745E-4</v>
      </c>
      <c r="E128" s="1">
        <v>1.6528935185185223E-4</v>
      </c>
      <c r="F128" s="1">
        <v>2.1450231481481841E-4</v>
      </c>
      <c r="G128" s="1">
        <v>2.3064814814815343E-4</v>
      </c>
      <c r="H128" s="1">
        <v>2.5447916666666501E-4</v>
      </c>
      <c r="I128" s="1">
        <v>2.8409722222222378E-4</v>
      </c>
      <c r="J128" s="1">
        <v>1.826979166666666E-3</v>
      </c>
      <c r="K128" s="1">
        <v>2.7012731481481853E-4</v>
      </c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0</v>
      </c>
      <c r="C129" s="1">
        <v>9.4594907407406087E-5</v>
      </c>
      <c r="D129" s="1">
        <v>1.4782407407407799E-4</v>
      </c>
      <c r="E129" s="1">
        <v>1.6836805555555528E-4</v>
      </c>
      <c r="F129" s="1">
        <v>2.1879629629630026E-4</v>
      </c>
      <c r="G129" s="1">
        <v>2.3527777777778217E-4</v>
      </c>
      <c r="H129" s="1">
        <v>2.6465277777777685E-4</v>
      </c>
      <c r="I129" s="1">
        <v>2.9390046296296282E-4</v>
      </c>
      <c r="J129" s="1">
        <v>1.8430671296296303E-3</v>
      </c>
      <c r="K129" s="1">
        <v>6.5207407407407436E-3</v>
      </c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9.9236111111108971E-5</v>
      </c>
      <c r="D130" s="1">
        <v>1.4570601851852244E-4</v>
      </c>
      <c r="E130" s="1">
        <v>1.7038194444444349E-4</v>
      </c>
      <c r="F130" s="1">
        <v>2.2439814814815065E-4</v>
      </c>
      <c r="G130" s="1">
        <v>2.4049768518518908E-4</v>
      </c>
      <c r="H130" s="1">
        <v>2.7336805555555274E-4</v>
      </c>
      <c r="I130" s="1">
        <v>3.0354166666666377E-4</v>
      </c>
      <c r="J130" s="1">
        <v>1.855578703703703E-3</v>
      </c>
      <c r="K130" s="1">
        <v>1.2770115740740742E-2</v>
      </c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9.7708333333331593E-5</v>
      </c>
      <c r="D131" s="1">
        <v>1.4215277777778271E-4</v>
      </c>
      <c r="E131" s="1">
        <v>1.7145833333333249E-4</v>
      </c>
      <c r="F131" s="1">
        <v>2.1881944444444509E-4</v>
      </c>
      <c r="G131" s="1">
        <v>2.3717592592592887E-4</v>
      </c>
      <c r="H131" s="1">
        <v>2.7459490740740569E-4</v>
      </c>
      <c r="I131" s="1">
        <v>3.095254629629611E-4</v>
      </c>
      <c r="J131" s="1">
        <v>1.8607523148148133E-3</v>
      </c>
      <c r="K131" s="1">
        <v>1.9012847222222223E-2</v>
      </c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1.0053240740740682E-4</v>
      </c>
      <c r="D132" s="1">
        <v>1.3978009259259933E-4</v>
      </c>
      <c r="E132" s="1">
        <v>1.7732638888888833E-4</v>
      </c>
      <c r="F132" s="1">
        <v>2.2160879629629787E-4</v>
      </c>
      <c r="G132" s="1">
        <v>2.4939814814815137E-4</v>
      </c>
      <c r="H132" s="1">
        <v>2.8405092592592371E-4</v>
      </c>
      <c r="I132" s="1">
        <v>3.2204861111111149E-4</v>
      </c>
      <c r="J132" s="1">
        <v>1.8722106481481489E-3</v>
      </c>
      <c r="K132" s="1">
        <v>2.5263703703703708E-2</v>
      </c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>
        <v>27</v>
      </c>
      <c r="B133" s="1">
        <v>0</v>
      </c>
      <c r="C133" s="1">
        <v>1.0553240740740835E-4</v>
      </c>
      <c r="D133" s="1">
        <v>1.4040509259259995E-4</v>
      </c>
      <c r="E133" s="1">
        <v>1.8180555555555658E-4</v>
      </c>
      <c r="F133" s="1">
        <v>2.2570601851852265E-4</v>
      </c>
      <c r="G133" s="1">
        <v>2.5511574074074672E-4</v>
      </c>
      <c r="H133" s="1">
        <v>2.9298611111111192E-4</v>
      </c>
      <c r="I133" s="1">
        <v>3.4211805555555905E-4</v>
      </c>
      <c r="J133" s="1">
        <v>1.8811689814814854E-3</v>
      </c>
      <c r="K133" s="1">
        <v>3.1514606481481494E-2</v>
      </c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>
        <v>28</v>
      </c>
      <c r="B134" s="1">
        <v>0</v>
      </c>
      <c r="C134" s="1">
        <v>1.1362268518518362E-4</v>
      </c>
      <c r="D134" s="1">
        <v>1.4241898148148815E-4</v>
      </c>
      <c r="E134" s="1">
        <v>1.921527777777772E-4</v>
      </c>
      <c r="F134" s="1">
        <v>2.387847222222253E-4</v>
      </c>
      <c r="G134" s="1">
        <v>2.6285879629630096E-4</v>
      </c>
      <c r="H134" s="1">
        <v>3.1025462962962908E-4</v>
      </c>
      <c r="I134" s="1">
        <v>3.5167824074074441E-4</v>
      </c>
      <c r="J134" s="1">
        <v>8.1332523148148171E-3</v>
      </c>
      <c r="K134" s="1">
        <v>3.7766689814814826E-2</v>
      </c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>
        <v>29</v>
      </c>
      <c r="B135" s="1">
        <v>0</v>
      </c>
      <c r="C135" s="1">
        <v>1.2305555555555681E-4</v>
      </c>
      <c r="D135" s="1">
        <v>1.4658564814815783E-4</v>
      </c>
      <c r="E135" s="1">
        <v>2.0212962962963196E-4</v>
      </c>
      <c r="F135" s="1">
        <v>2.5020833333333839E-4</v>
      </c>
      <c r="G135" s="1">
        <v>2.754398148148221E-4</v>
      </c>
      <c r="H135" s="1">
        <v>3.451736111111138E-4</v>
      </c>
      <c r="I135" s="1">
        <v>3.6835648148148686E-4</v>
      </c>
      <c r="J135" s="1">
        <v>1.4387361111111115E-2</v>
      </c>
      <c r="K135" s="1">
        <v>4.4020798611111127E-2</v>
      </c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>
        <v>30</v>
      </c>
      <c r="B136" s="1">
        <v>0</v>
      </c>
      <c r="C136" s="1">
        <v>1.0751157407407411E-4</v>
      </c>
      <c r="D136" s="1">
        <v>1.1660879629630388E-4</v>
      </c>
      <c r="E136" s="1">
        <v>1.9793981481481746E-4</v>
      </c>
      <c r="F136" s="1">
        <v>2.3319444444444906E-4</v>
      </c>
      <c r="G136" s="1">
        <v>2.5828703703704298E-4</v>
      </c>
      <c r="H136" s="1">
        <v>6.5692824074074091E-3</v>
      </c>
      <c r="I136" s="1">
        <v>6.5924652777777822E-3</v>
      </c>
      <c r="J136" s="1">
        <v>2.0611469907407413E-2</v>
      </c>
      <c r="K136" s="1">
        <v>5.0244907407407426E-2</v>
      </c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</row>
    <row r="145" spans="1:44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</row>
    <row r="146" spans="1:44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</row>
    <row r="147" spans="1:44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</row>
    <row r="148" spans="1:44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44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44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44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44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44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44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44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44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44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44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44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44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35" priority="4" operator="equal">
      <formula>$H$2</formula>
    </cfRule>
  </conditionalFormatting>
  <conditionalFormatting sqref="B106:AU106 A106:A147">
    <cfRule type="expression" dxfId="34" priority="1" stopIfTrue="1">
      <formula>A106=SMALL($B106:$C106,1)</formula>
    </cfRule>
    <cfRule type="expression" dxfId="33" priority="2" stopIfTrue="1">
      <formula>A106=SMALL($B106:$C106,2)</formula>
    </cfRule>
    <cfRule type="expression" dxfId="3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26F33-3EE4-4926-8FEC-7C6CCB8545BE}">
  <dimension ref="A1:AU1178"/>
  <sheetViews>
    <sheetView showGridLines="0" zoomScale="85" zoomScaleNormal="85" workbookViewId="0">
      <selection activeCell="A7" sqref="A7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45" t="s">
        <v>2</v>
      </c>
      <c r="B1" s="46"/>
      <c r="C1" s="46"/>
      <c r="D1" s="46"/>
      <c r="E1" s="46"/>
      <c r="F1" s="46"/>
      <c r="G1" s="47"/>
      <c r="H1" s="6" t="s">
        <v>1</v>
      </c>
      <c r="I1" s="7" t="str">
        <f>J52</f>
        <v>Enio Júnior</v>
      </c>
      <c r="J1" s="7" t="str">
        <f>K52</f>
        <v>Hélio Chagas</v>
      </c>
      <c r="K1" s="7" t="e">
        <f>L52</f>
        <v>#N/A</v>
      </c>
    </row>
    <row r="2" spans="1:13" x14ac:dyDescent="0.25">
      <c r="A2" s="9">
        <v>1</v>
      </c>
      <c r="B2" s="10" t="s">
        <v>9</v>
      </c>
      <c r="C2" s="11"/>
      <c r="D2" s="11"/>
      <c r="E2" s="11"/>
      <c r="F2" s="11"/>
      <c r="G2" s="11"/>
      <c r="H2" s="6" t="s">
        <v>3</v>
      </c>
      <c r="I2" s="12">
        <f>AVERAGE(J53:J97)</f>
        <v>3.9093055555552061E-5</v>
      </c>
      <c r="J2" s="12">
        <f>AVERAGE(K53:K97)</f>
        <v>1.5817901234569487E-5</v>
      </c>
      <c r="K2" s="12" t="e">
        <f>AVERAGE(L53:L97)</f>
        <v>#N/A</v>
      </c>
    </row>
    <row r="3" spans="1:13" x14ac:dyDescent="0.25">
      <c r="A3" s="9">
        <v>2</v>
      </c>
      <c r="B3" s="13" t="s">
        <v>15</v>
      </c>
      <c r="C3" s="11"/>
      <c r="D3" s="11"/>
      <c r="E3" s="11"/>
      <c r="F3" s="11"/>
      <c r="G3" s="11"/>
      <c r="H3" s="6" t="s">
        <v>4</v>
      </c>
      <c r="I3" s="12">
        <f>LARGE(J53:J97,2)</f>
        <v>6.6030092592588019E-5</v>
      </c>
      <c r="J3" s="12">
        <f>LARGE(K53:K97,2)</f>
        <v>2.0289351851856402E-5</v>
      </c>
      <c r="K3" s="12" t="e">
        <f>LARGE(L53:L97,2)</f>
        <v>#N/A</v>
      </c>
      <c r="L3" s="12" t="e">
        <f>LARGE(I3:K3,1)</f>
        <v>#N/A</v>
      </c>
      <c r="M3" s="14" t="e">
        <f>L3</f>
        <v>#N/A</v>
      </c>
    </row>
    <row r="4" spans="1:13" x14ac:dyDescent="0.25">
      <c r="A4" s="9"/>
      <c r="B4" s="13" t="s">
        <v>13</v>
      </c>
      <c r="C4" s="11"/>
      <c r="D4" s="11"/>
      <c r="E4" s="11"/>
      <c r="F4" s="11"/>
      <c r="G4" s="11"/>
      <c r="H4" s="6" t="s">
        <v>5</v>
      </c>
      <c r="I4" s="12">
        <f>SMALL(J53:J97,1)</f>
        <v>2.8703703703666233E-6</v>
      </c>
      <c r="J4" s="12">
        <f>SMALL(K53:K97,1)</f>
        <v>5.3472222222191975E-6</v>
      </c>
      <c r="K4" s="12" t="e">
        <f>SMALL(L53:L97,1)</f>
        <v>#N/A</v>
      </c>
      <c r="L4" s="12" t="e">
        <f>SMALL(I4:K4,1)</f>
        <v>#N/A</v>
      </c>
      <c r="M4" s="14" t="e">
        <f>L4</f>
        <v>#N/A</v>
      </c>
    </row>
    <row r="5" spans="1:13" x14ac:dyDescent="0.25">
      <c r="A5" s="9"/>
      <c r="B5" s="13" t="s">
        <v>21</v>
      </c>
      <c r="C5" s="11"/>
      <c r="D5" s="11"/>
      <c r="E5" s="11"/>
      <c r="F5" s="11"/>
      <c r="G5" s="11"/>
      <c r="H5" s="15" t="s">
        <v>6</v>
      </c>
      <c r="I5" s="12">
        <f>_xlfn.STDEV.S(J53:J97)</f>
        <v>2.0165227871490727E-5</v>
      </c>
      <c r="J5" s="12">
        <f>_xlfn.STDEV.S(K53:K97)</f>
        <v>9.7979897790005992E-6</v>
      </c>
      <c r="K5" s="12" t="e">
        <f>_xlfn.STDEV.S(L53:L97)</f>
        <v>#N/A</v>
      </c>
    </row>
    <row r="6" spans="1:13" x14ac:dyDescent="0.25">
      <c r="A6" s="9"/>
      <c r="B6" s="13" t="s">
        <v>22</v>
      </c>
      <c r="C6" s="11"/>
      <c r="D6" s="11"/>
      <c r="E6" s="11"/>
      <c r="F6" s="11"/>
      <c r="G6" s="11"/>
      <c r="H6" s="6" t="s">
        <v>7</v>
      </c>
      <c r="I6" s="12">
        <f>SUM(J53:J97,1)</f>
        <v>1.0009773263888888</v>
      </c>
      <c r="J6" s="12">
        <f>SUM(K53:K97,1)</f>
        <v>1.0000949074074075</v>
      </c>
      <c r="K6" s="12" t="e">
        <f>SUM(L53:L97,1)</f>
        <v>#N/A</v>
      </c>
    </row>
    <row r="7" spans="1:13" x14ac:dyDescent="0.25">
      <c r="A7" s="9"/>
      <c r="B7" s="13" t="s">
        <v>12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11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/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/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/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/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 t="e">
        <f>SMALL(I4:K4,1)-L13</f>
        <v>#N/A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 t="e">
        <f>LARGE(I3:K3,1)+L13</f>
        <v>#N/A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7'!$B$106:$AT$106,0)</f>
        <v>1</v>
      </c>
      <c r="K50" s="18">
        <f>MATCH(K52,'ETAPA 7'!$B$106:$AT$106,0)</f>
        <v>2</v>
      </c>
      <c r="L50" s="18" t="e">
        <f>MATCH(L52,'ETAPA 7'!$B$106:$AT$106,0)</f>
        <v>#N/A</v>
      </c>
    </row>
    <row r="51" spans="1:12" x14ac:dyDescent="0.25">
      <c r="A51"/>
      <c r="B51"/>
      <c r="C51"/>
      <c r="D51"/>
      <c r="E51"/>
      <c r="F51"/>
      <c r="I51" s="11"/>
      <c r="J51" s="24">
        <f>COUNTA('ETAPA 7'!$B$107:$B$147)</f>
        <v>26</v>
      </c>
      <c r="K51" s="24">
        <f>COUNTA('ETAPA 7'!$B$107:$B$147)</f>
        <v>26</v>
      </c>
      <c r="L51" s="24">
        <f>COUNTA('ETAPA 7'!$B$107:$B$147)</f>
        <v>26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Enio Júnior</v>
      </c>
      <c r="K52" s="25" t="str">
        <f>VLOOKUP(2,$A$2:$B$47,2,FALSE)</f>
        <v>Hélio Chagas</v>
      </c>
      <c r="L52" s="25" t="e">
        <f>VLOOKUP(3,$A$2:$B$47,2,FALSE)</f>
        <v>#N/A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7'!$B$106:$AT$171,$I53+1,J$50)=0,"",INDEX('ETAPA 7'!$B$106:$AT$171,$I53+1,J$50))</f>
        <v>3.9895833333325817E-5</v>
      </c>
      <c r="K53" s="27" cm="1">
        <f t="array" ref="K53">IF(INDEX('ETAPA 7'!$B$106:$AT$171,$I53+1,K$50)=0,"",INDEX('ETAPA 7'!$B$106:$AT$171,$I53+1,K$50))</f>
        <v>5.3472222222191975E-6</v>
      </c>
      <c r="L53" s="27" t="e" cm="1">
        <f t="array" ref="L53">IF(INDEX('ETAPA 7'!$B$106:$AT$171,$I53+1,L$50)=0,"",INDEX('ETAPA 7'!$B$106:$AT$171,$I53+1,L$50))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7'!$B$106:$AT$171,$I54+1,J$50)=0,"",INDEX('ETAPA 7'!$B$106:$AT$171,$I54+1,J$50))</f>
        <v>4.3287037037032655E-5</v>
      </c>
      <c r="K54" s="27" t="str" cm="1">
        <f t="array" ref="K54">IF(INDEX('ETAPA 7'!$B$106:$AT$171,$I54+1,K$50)=0,"",INDEX('ETAPA 7'!$B$106:$AT$171,$I54+1,K$50))</f>
        <v/>
      </c>
      <c r="L54" s="27" t="e" cm="1">
        <f t="array" ref="L54">IF(INDEX('ETAPA 7'!$B$106:$AT$171,$I54+1,L$50)=0,"",INDEX('ETAPA 7'!$B$106:$AT$171,$I54+1,L$50))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7'!$B$106:$AT$171,$I55+1,J$50)=0,"",INDEX('ETAPA 7'!$B$106:$AT$171,$I55+1,J$50))</f>
        <v>5.3182870370365766E-5</v>
      </c>
      <c r="K55" s="27" t="str" cm="1">
        <f t="array" ref="K55">IF(INDEX('ETAPA 7'!$B$106:$AT$171,$I55+1,K$50)=0,"",INDEX('ETAPA 7'!$B$106:$AT$171,$I55+1,K$50))</f>
        <v/>
      </c>
      <c r="L55" s="27" t="e" cm="1">
        <f t="array" ref="L55">IF(INDEX('ETAPA 7'!$B$106:$AT$171,$I55+1,L$50)=0,"",INDEX('ETAPA 7'!$B$106:$AT$171,$I55+1,L$50))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7'!$B$106:$AT$171,$I56+1,J$50)=0,"",INDEX('ETAPA 7'!$B$106:$AT$171,$I56+1,J$50))</f>
        <v>6.1307870370365652E-5</v>
      </c>
      <c r="K56" s="27" t="str" cm="1">
        <f t="array" ref="K56">IF(INDEX('ETAPA 7'!$B$106:$AT$171,$I56+1,K$50)=0,"",INDEX('ETAPA 7'!$B$106:$AT$171,$I56+1,K$50))</f>
        <v/>
      </c>
      <c r="L56" s="27" t="e" cm="1">
        <f t="array" ref="L56">IF(INDEX('ETAPA 7'!$B$106:$AT$171,$I56+1,L$50)=0,"",INDEX('ETAPA 7'!$B$106:$AT$171,$I56+1,L$50))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7'!$B$106:$AT$171,$I57+1,J$50)=0,"",INDEX('ETAPA 7'!$B$106:$AT$171,$I57+1,J$50))</f>
        <v>6.7615740740732677E-5</v>
      </c>
      <c r="K57" s="27" cm="1">
        <f t="array" ref="K57">IF(INDEX('ETAPA 7'!$B$106:$AT$171,$I57+1,K$50)=0,"",INDEX('ETAPA 7'!$B$106:$AT$171,$I57+1,K$50))</f>
        <v>3.3148148148144999E-5</v>
      </c>
      <c r="L57" s="27" t="e" cm="1">
        <f t="array" ref="L57">IF(INDEX('ETAPA 7'!$B$106:$AT$171,$I57+1,L$50)=0,"",INDEX('ETAPA 7'!$B$106:$AT$171,$I57+1,L$50))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7'!$B$106:$AT$171,$I58+1,J$50)=0,"",INDEX('ETAPA 7'!$B$106:$AT$171,$I58+1,J$50))</f>
        <v>5.9467592592592732E-5</v>
      </c>
      <c r="K58" s="27" cm="1">
        <f t="array" ref="K58">IF(INDEX('ETAPA 7'!$B$106:$AT$171,$I58+1,K$50)=0,"",INDEX('ETAPA 7'!$B$106:$AT$171,$I58+1,K$50))</f>
        <v>2.0289351851856402E-5</v>
      </c>
      <c r="L58" s="27" t="e" cm="1">
        <f t="array" ref="L58">IF(INDEX('ETAPA 7'!$B$106:$AT$171,$I58+1,L$50)=0,"",INDEX('ETAPA 7'!$B$106:$AT$171,$I58+1,L$50))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7'!$B$106:$AT$171,$I59+1,J$50)=0,"",INDEX('ETAPA 7'!$B$106:$AT$171,$I59+1,J$50))</f>
        <v>5.6932870370370384E-5</v>
      </c>
      <c r="K59" s="27" cm="1">
        <f t="array" ref="K59">IF(INDEX('ETAPA 7'!$B$106:$AT$171,$I59+1,K$50)=0,"",INDEX('ETAPA 7'!$B$106:$AT$171,$I59+1,K$50))</f>
        <v>1.0532407407411355E-5</v>
      </c>
      <c r="L59" s="27" t="e" cm="1">
        <f t="array" ref="L59">IF(INDEX('ETAPA 7'!$B$106:$AT$171,$I59+1,L$50)=0,"",INDEX('ETAPA 7'!$B$106:$AT$171,$I59+1,L$50))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7'!$B$106:$AT$171,$I60+1,J$50)=0,"",INDEX('ETAPA 7'!$B$106:$AT$171,$I60+1,J$50))</f>
        <v>4.8726851851851882E-5</v>
      </c>
      <c r="K60" s="27" cm="1">
        <f t="array" ref="K60">IF(INDEX('ETAPA 7'!$B$106:$AT$171,$I60+1,K$50)=0,"",INDEX('ETAPA 7'!$B$106:$AT$171,$I60+1,K$50))</f>
        <v>1.1412037037041543E-5</v>
      </c>
      <c r="L60" s="27" t="e" cm="1">
        <f t="array" ref="L60">IF(INDEX('ETAPA 7'!$B$106:$AT$171,$I60+1,L$50)=0,"",INDEX('ETAPA 7'!$B$106:$AT$171,$I60+1,L$50))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7'!$B$106:$AT$171,$I61+1,J$50)=0,"",INDEX('ETAPA 7'!$B$106:$AT$171,$I61+1,J$50))</f>
        <v>6.3900462962958315E-5</v>
      </c>
      <c r="K61" s="27" t="str" cm="1">
        <f t="array" ref="K61">IF(INDEX('ETAPA 7'!$B$106:$AT$171,$I61+1,K$50)=0,"",INDEX('ETAPA 7'!$B$106:$AT$171,$I61+1,K$50))</f>
        <v/>
      </c>
      <c r="L61" s="27" t="e" cm="1">
        <f t="array" ref="L61">IF(INDEX('ETAPA 7'!$B$106:$AT$171,$I61+1,L$50)=0,"",INDEX('ETAPA 7'!$B$106:$AT$171,$I61+1,L$50))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7'!$B$106:$AT$171,$I62+1,J$50)=0,"",INDEX('ETAPA 7'!$B$106:$AT$171,$I62+1,J$50))</f>
        <v>6.6030092592588019E-5</v>
      </c>
      <c r="K62" s="27" t="str" cm="1">
        <f t="array" ref="K62">IF(INDEX('ETAPA 7'!$B$106:$AT$171,$I62+1,K$50)=0,"",INDEX('ETAPA 7'!$B$106:$AT$171,$I62+1,K$50))</f>
        <v/>
      </c>
      <c r="L62" s="27" t="e" cm="1">
        <f t="array" ref="L62">IF(INDEX('ETAPA 7'!$B$106:$AT$171,$I62+1,L$50)=0,"",INDEX('ETAPA 7'!$B$106:$AT$171,$I62+1,L$50))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7'!$B$106:$AT$171,$I63+1,J$50)=0,"",INDEX('ETAPA 7'!$B$106:$AT$171,$I63+1,J$50))</f>
        <v>6.1712962962957862E-5</v>
      </c>
      <c r="K63" s="27" t="str" cm="1">
        <f t="array" ref="K63">IF(INDEX('ETAPA 7'!$B$106:$AT$171,$I63+1,K$50)=0,"",INDEX('ETAPA 7'!$B$106:$AT$171,$I63+1,K$50))</f>
        <v/>
      </c>
      <c r="L63" s="27" t="e" cm="1">
        <f t="array" ref="L63">IF(INDEX('ETAPA 7'!$B$106:$AT$171,$I63+1,L$50)=0,"",INDEX('ETAPA 7'!$B$106:$AT$171,$I63+1,L$50))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7'!$B$106:$AT$171,$I64+1,J$50)=0,"",INDEX('ETAPA 7'!$B$106:$AT$171,$I64+1,J$50))</f>
        <v>5.4444444444440299E-5</v>
      </c>
      <c r="K64" s="27" t="str" cm="1">
        <f t="array" ref="K64">IF(INDEX('ETAPA 7'!$B$106:$AT$171,$I64+1,K$50)=0,"",INDEX('ETAPA 7'!$B$106:$AT$171,$I64+1,K$50))</f>
        <v/>
      </c>
      <c r="L64" s="27" t="e" cm="1">
        <f t="array" ref="L64">IF(INDEX('ETAPA 7'!$B$106:$AT$171,$I64+1,L$50)=0,"",INDEX('ETAPA 7'!$B$106:$AT$171,$I64+1,L$50))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7'!$B$106:$AT$171,$I65+1,J$50)=0,"",INDEX('ETAPA 7'!$B$106:$AT$171,$I65+1,J$50))</f>
        <v>4.1620370370367213E-5</v>
      </c>
      <c r="K65" s="27" t="str" cm="1">
        <f t="array" ref="K65">IF(INDEX('ETAPA 7'!$B$106:$AT$171,$I65+1,K$50)=0,"",INDEX('ETAPA 7'!$B$106:$AT$171,$I65+1,K$50))</f>
        <v/>
      </c>
      <c r="L65" s="27" t="e" cm="1">
        <f t="array" ref="L65">IF(INDEX('ETAPA 7'!$B$106:$AT$171,$I65+1,L$50)=0,"",INDEX('ETAPA 7'!$B$106:$AT$171,$I65+1,L$50))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7'!$B$106:$AT$171,$I66+1,J$50)=0,"",INDEX('ETAPA 7'!$B$106:$AT$171,$I66+1,J$50))</f>
        <v>4.6932870370365587E-5</v>
      </c>
      <c r="K66" s="27" t="str" cm="1">
        <f t="array" ref="K66">IF(INDEX('ETAPA 7'!$B$106:$AT$171,$I66+1,K$50)=0,"",INDEX('ETAPA 7'!$B$106:$AT$171,$I66+1,K$50))</f>
        <v/>
      </c>
      <c r="L66" s="27" t="e" cm="1">
        <f t="array" ref="L66">IF(INDEX('ETAPA 7'!$B$106:$AT$171,$I66+1,L$50)=0,"",INDEX('ETAPA 7'!$B$106:$AT$171,$I66+1,L$50))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7'!$B$106:$AT$171,$I67+1,J$50)=0,"",INDEX('ETAPA 7'!$B$106:$AT$171,$I67+1,J$50))</f>
        <v>3.0891203703699646E-5</v>
      </c>
      <c r="K67" s="27" t="str" cm="1">
        <f t="array" ref="K67">IF(INDEX('ETAPA 7'!$B$106:$AT$171,$I67+1,K$50)=0,"",INDEX('ETAPA 7'!$B$106:$AT$171,$I67+1,K$50))</f>
        <v/>
      </c>
      <c r="L67" s="27" t="e" cm="1">
        <f t="array" ref="L67">IF(INDEX('ETAPA 7'!$B$106:$AT$171,$I67+1,L$50)=0,"",INDEX('ETAPA 7'!$B$106:$AT$171,$I67+1,L$50))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7'!$B$106:$AT$171,$I68+1,J$50)=0,"",INDEX('ETAPA 7'!$B$106:$AT$171,$I68+1,J$50))</f>
        <v>2.8703703703666233E-6</v>
      </c>
      <c r="K68" s="27" t="str" cm="1">
        <f t="array" ref="K68">IF(INDEX('ETAPA 7'!$B$106:$AT$171,$I68+1,K$50)=0,"",INDEX('ETAPA 7'!$B$106:$AT$171,$I68+1,K$50))</f>
        <v/>
      </c>
      <c r="L68" s="27" t="e" cm="1">
        <f t="array" ref="L68">IF(INDEX('ETAPA 7'!$B$106:$AT$171,$I68+1,L$50)=0,"",INDEX('ETAPA 7'!$B$106:$AT$171,$I68+1,L$50))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7'!$B$106:$AT$171,$I69+1,J$50)=0,"",INDEX('ETAPA 7'!$B$106:$AT$171,$I69+1,J$50))</f>
        <v>2.5243055555550925E-5</v>
      </c>
      <c r="K69" s="27" t="str" cm="1">
        <f t="array" ref="K69">IF(INDEX('ETAPA 7'!$B$106:$AT$171,$I69+1,K$50)=0,"",INDEX('ETAPA 7'!$B$106:$AT$171,$I69+1,K$50))</f>
        <v/>
      </c>
      <c r="L69" s="27" t="e" cm="1">
        <f t="array" ref="L69">IF(INDEX('ETAPA 7'!$B$106:$AT$171,$I69+1,L$50)=0,"",INDEX('ETAPA 7'!$B$106:$AT$171,$I69+1,L$50))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7'!$B$106:$AT$171,$I70+1,J$50)=0,"",INDEX('ETAPA 7'!$B$106:$AT$171,$I70+1,J$50))</f>
        <v>3.0208333333330006E-5</v>
      </c>
      <c r="K70" s="27" t="str" cm="1">
        <f t="array" ref="K70">IF(INDEX('ETAPA 7'!$B$106:$AT$171,$I70+1,K$50)=0,"",INDEX('ETAPA 7'!$B$106:$AT$171,$I70+1,K$50))</f>
        <v/>
      </c>
      <c r="L70" s="27" t="e" cm="1">
        <f t="array" ref="L70">IF(INDEX('ETAPA 7'!$B$106:$AT$171,$I70+1,L$50)=0,"",INDEX('ETAPA 7'!$B$106:$AT$171,$I70+1,L$50))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7'!$B$106:$AT$171,$I71+1,J$50)=0,"",INDEX('ETAPA 7'!$B$106:$AT$171,$I71+1,J$50))</f>
        <v>2.7835648148146624E-5</v>
      </c>
      <c r="K71" s="27" t="str" cm="1">
        <f t="array" ref="K71">IF(INDEX('ETAPA 7'!$B$106:$AT$171,$I71+1,K$50)=0,"",INDEX('ETAPA 7'!$B$106:$AT$171,$I71+1,K$50))</f>
        <v/>
      </c>
      <c r="L71" s="27" t="e" cm="1">
        <f t="array" ref="L71">IF(INDEX('ETAPA 7'!$B$106:$AT$171,$I71+1,L$50)=0,"",INDEX('ETAPA 7'!$B$106:$AT$171,$I71+1,L$50))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7'!$B$106:$AT$171,$I72+1,J$50)=0,"",INDEX('ETAPA 7'!$B$106:$AT$171,$I72+1,J$50))</f>
        <v>2.3553240740738918E-5</v>
      </c>
      <c r="K72" s="27" t="str" cm="1">
        <f t="array" ref="K72">IF(INDEX('ETAPA 7'!$B$106:$AT$171,$I72+1,K$50)=0,"",INDEX('ETAPA 7'!$B$106:$AT$171,$I72+1,K$50))</f>
        <v/>
      </c>
      <c r="L72" s="27" t="e" cm="1">
        <f t="array" ref="L72">IF(INDEX('ETAPA 7'!$B$106:$AT$171,$I72+1,L$50)=0,"",INDEX('ETAPA 7'!$B$106:$AT$171,$I72+1,L$50))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7'!$B$106:$AT$171,$I73+1,J$50)=0,"",INDEX('ETAPA 7'!$B$106:$AT$171,$I73+1,J$50))</f>
        <v>2.0173611111107964E-5</v>
      </c>
      <c r="K73" s="27" t="str" cm="1">
        <f t="array" ref="K73">IF(INDEX('ETAPA 7'!$B$106:$AT$171,$I73+1,K$50)=0,"",INDEX('ETAPA 7'!$B$106:$AT$171,$I73+1,K$50))</f>
        <v/>
      </c>
      <c r="L73" s="27" t="e" cm="1">
        <f t="array" ref="L73">IF(INDEX('ETAPA 7'!$B$106:$AT$171,$I73+1,L$50)=0,"",INDEX('ETAPA 7'!$B$106:$AT$171,$I73+1,L$50))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7'!$B$106:$AT$171,$I74+1,J$50)=0,"",INDEX('ETAPA 7'!$B$106:$AT$171,$I74+1,J$50))</f>
        <v>1.9884259259257686E-5</v>
      </c>
      <c r="K74" s="27" t="str" cm="1">
        <f t="array" ref="K74">IF(INDEX('ETAPA 7'!$B$106:$AT$171,$I74+1,K$50)=0,"",INDEX('ETAPA 7'!$B$106:$AT$171,$I74+1,K$50))</f>
        <v/>
      </c>
      <c r="L74" s="27" t="e" cm="1">
        <f t="array" ref="L74">IF(INDEX('ETAPA 7'!$B$106:$AT$171,$I74+1,L$50)=0,"",INDEX('ETAPA 7'!$B$106:$AT$171,$I74+1,L$50))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7'!$B$106:$AT$171,$I75+1,J$50)=0,"",INDEX('ETAPA 7'!$B$106:$AT$171,$I75+1,J$50))</f>
        <v>1.4976851851849354E-5</v>
      </c>
      <c r="K75" s="27" t="str" cm="1">
        <f t="array" ref="K75">IF(INDEX('ETAPA 7'!$B$106:$AT$171,$I75+1,K$50)=0,"",INDEX('ETAPA 7'!$B$106:$AT$171,$I75+1,K$50))</f>
        <v/>
      </c>
      <c r="L75" s="27" t="e" cm="1">
        <f t="array" ref="L75">IF(INDEX('ETAPA 7'!$B$106:$AT$171,$I75+1,L$50)=0,"",INDEX('ETAPA 7'!$B$106:$AT$171,$I75+1,L$50))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7'!$B$106:$AT$171,$I76+1,J$50)=0,"",INDEX('ETAPA 7'!$B$106:$AT$171,$I76+1,J$50))</f>
        <v>1.2303240740738075E-5</v>
      </c>
      <c r="K76" s="27" t="str" cm="1">
        <f t="array" ref="K76">IF(INDEX('ETAPA 7'!$B$106:$AT$171,$I76+1,K$50)=0,"",INDEX('ETAPA 7'!$B$106:$AT$171,$I76+1,K$50))</f>
        <v/>
      </c>
      <c r="L76" s="27" t="e" cm="1">
        <f t="array" ref="L76">IF(INDEX('ETAPA 7'!$B$106:$AT$171,$I76+1,L$50)=0,"",INDEX('ETAPA 7'!$B$106:$AT$171,$I76+1,L$50))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7'!$B$106:$AT$171,$I77+1,J$50)=0,"",INDEX('ETAPA 7'!$B$106:$AT$171,$I77+1,J$50))</f>
        <v>4.3287037037008369E-6</v>
      </c>
      <c r="K77" s="27" t="str" cm="1">
        <f t="array" ref="K77">IF(INDEX('ETAPA 7'!$B$106:$AT$171,$I77+1,K$50)=0,"",INDEX('ETAPA 7'!$B$106:$AT$171,$I77+1,K$50))</f>
        <v/>
      </c>
      <c r="L77" s="27" t="e" cm="1">
        <f t="array" ref="L77">IF(INDEX('ETAPA 7'!$B$106:$AT$171,$I77+1,L$50)=0,"",INDEX('ETAPA 7'!$B$106:$AT$171,$I77+1,L$50))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27" t="str" cm="1">
        <f t="array" ref="J78">IF(INDEX('ETAPA 7'!$B$106:$AT$171,$I78+1,J$50)=0,"",INDEX('ETAPA 7'!$B$106:$AT$171,$I78+1,J$50))</f>
        <v/>
      </c>
      <c r="K78" s="27" cm="1">
        <f t="array" ref="K78">IF(INDEX('ETAPA 7'!$B$106:$AT$171,$I78+1,K$50)=0,"",INDEX('ETAPA 7'!$B$106:$AT$171,$I78+1,K$50))</f>
        <v>1.417824074074342E-5</v>
      </c>
      <c r="L78" s="27" t="e" cm="1">
        <f t="array" ref="L78">IF(INDEX('ETAPA 7'!$B$106:$AT$171,$I78+1,L$50)=0,"",INDEX('ETAPA 7'!$B$106:$AT$171,$I78+1,L$50))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7'!$B$106:$AT$171,$I79+1,J$50)=0,"",INDEX('ETAPA 7'!$B$106:$AT$171,$I79+1,J$50))</f>
        <v/>
      </c>
      <c r="K79" s="27" t="str" cm="1">
        <f t="array" ref="K79">IF(INDEX('ETAPA 7'!$B$106:$AT$171,$I79+1,K$50)=0,"",INDEX('ETAPA 7'!$B$106:$AT$171,$I79+1,K$50))</f>
        <v/>
      </c>
      <c r="L79" s="27" t="e" cm="1">
        <f t="array" ref="L79">IF(INDEX('ETAPA 7'!$B$106:$AT$171,$I79+1,L$50)=0,"",INDEX('ETAPA 7'!$B$106:$AT$171,$I79+1,L$50))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7'!$B$106:$AT$171,$I80+1,J$50)=0,"",INDEX('ETAPA 7'!$B$106:$AT$171,$I80+1,J$50))</f>
        <v/>
      </c>
      <c r="K80" s="27" t="str" cm="1">
        <f t="array" ref="K80">IF(INDEX('ETAPA 7'!$B$106:$AT$171,$I80+1,K$50)=0,"",INDEX('ETAPA 7'!$B$106:$AT$171,$I80+1,K$50))</f>
        <v/>
      </c>
      <c r="L80" s="27" t="e" cm="1">
        <f t="array" ref="L80">IF(INDEX('ETAPA 7'!$B$106:$AT$171,$I80+1,L$50)=0,"",INDEX('ETAPA 7'!$B$106:$AT$171,$I80+1,L$50))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7'!$B$106:$AT$171,$I81+1,J$50)=0,"",INDEX('ETAPA 7'!$B$106:$AT$171,$I81+1,J$50))</f>
        <v/>
      </c>
      <c r="K81" s="27" t="str" cm="1">
        <f t="array" ref="K81">IF(INDEX('ETAPA 7'!$B$106:$AT$171,$I81+1,K$50)=0,"",INDEX('ETAPA 7'!$B$106:$AT$171,$I81+1,K$50))</f>
        <v/>
      </c>
      <c r="L81" s="27" t="e" cm="1">
        <f t="array" ref="L81">IF(INDEX('ETAPA 7'!$B$106:$AT$171,$I81+1,L$50)=0,"",INDEX('ETAPA 7'!$B$106:$AT$171,$I81+1,L$50))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7'!$B$106:$AT$171,$I82+1,J$50)=0,"",INDEX('ETAPA 7'!$B$106:$AT$171,$I82+1,J$50))</f>
        <v/>
      </c>
      <c r="K82" s="27" t="str" cm="1">
        <f t="array" ref="K82">IF(INDEX('ETAPA 7'!$B$106:$AT$171,$I82+1,K$50)=0,"",INDEX('ETAPA 7'!$B$106:$AT$171,$I82+1,K$50))</f>
        <v/>
      </c>
      <c r="L82" s="27" t="e" cm="1">
        <f t="array" ref="L82">IF(INDEX('ETAPA 7'!$B$106:$AT$171,$I82+1,L$50)=0,"",INDEX('ETAPA 7'!$B$106:$AT$171,$I82+1,L$50))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7'!$B$106:$AT$171,$I83+1,J$50)=0,"",INDEX('ETAPA 7'!$B$106:$AT$171,$I83+1,J$50))</f>
        <v/>
      </c>
      <c r="K83" s="27" t="str" cm="1">
        <f t="array" ref="K83">IF(INDEX('ETAPA 7'!$B$106:$AT$171,$I83+1,K$50)=0,"",INDEX('ETAPA 7'!$B$106:$AT$171,$I83+1,K$50))</f>
        <v/>
      </c>
      <c r="L83" s="27" t="e" cm="1">
        <f t="array" ref="L83">IF(INDEX('ETAPA 7'!$B$106:$AT$171,$I83+1,L$50)=0,"",INDEX('ETAPA 7'!$B$106:$AT$171,$I83+1,L$50))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7'!$B$106:$AT$171,$I84+1,J$50)=0,"",INDEX('ETAPA 7'!$B$106:$AT$171,$I84+1,J$50))</f>
        <v/>
      </c>
      <c r="K84" s="27" t="str" cm="1">
        <f t="array" ref="K84">IF(INDEX('ETAPA 7'!$B$106:$AT$171,$I84+1,K$50)=0,"",INDEX('ETAPA 7'!$B$106:$AT$171,$I84+1,K$50))</f>
        <v/>
      </c>
      <c r="L84" s="27" t="e" cm="1">
        <f t="array" ref="L84">IF(INDEX('ETAPA 7'!$B$106:$AT$171,$I84+1,L$50)=0,"",INDEX('ETAPA 7'!$B$106:$AT$171,$I84+1,L$50))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7'!$B$106:$AT$171,$I85+1,J$50)=0,"",INDEX('ETAPA 7'!$B$106:$AT$171,$I85+1,J$50))</f>
        <v/>
      </c>
      <c r="K85" s="27" t="str" cm="1">
        <f t="array" ref="K85">IF(INDEX('ETAPA 7'!$B$106:$AT$171,$I85+1,K$50)=0,"",INDEX('ETAPA 7'!$B$106:$AT$171,$I85+1,K$50))</f>
        <v/>
      </c>
      <c r="L85" s="27" t="e" cm="1">
        <f t="array" ref="L85">IF(INDEX('ETAPA 7'!$B$106:$AT$171,$I85+1,L$50)=0,"",INDEX('ETAPA 7'!$B$106:$AT$171,$I85+1,L$50))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7'!$B$106:$AT$171,$I86+1,J$50)=0,"",INDEX('ETAPA 7'!$B$106:$AT$171,$I86+1,J$50))</f>
        <v/>
      </c>
      <c r="K86" s="27" t="str" cm="1">
        <f t="array" ref="K86">IF(INDEX('ETAPA 7'!$B$106:$AT$171,$I86+1,K$50)=0,"",INDEX('ETAPA 7'!$B$106:$AT$171,$I86+1,K$50))</f>
        <v/>
      </c>
      <c r="L86" s="27" t="e" cm="1">
        <f t="array" ref="L86">IF(INDEX('ETAPA 7'!$B$106:$AT$171,$I86+1,L$50)=0,"",INDEX('ETAPA 7'!$B$106:$AT$171,$I86+1,L$50))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7'!$B$106:$AT$171,$I87+1,J$50)=0,"",INDEX('ETAPA 7'!$B$106:$AT$171,$I87+1,J$50))</f>
        <v/>
      </c>
      <c r="K87" s="27" t="str" cm="1">
        <f t="array" ref="K87">IF(INDEX('ETAPA 7'!$B$106:$AT$171,$I87+1,K$50)=0,"",INDEX('ETAPA 7'!$B$106:$AT$171,$I87+1,K$50))</f>
        <v/>
      </c>
      <c r="L87" s="27" t="e" cm="1">
        <f t="array" ref="L87">IF(INDEX('ETAPA 7'!$B$106:$AT$171,$I87+1,L$50)=0,"",INDEX('ETAPA 7'!$B$106:$AT$171,$I87+1,L$50))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7'!$B$106:$AT$171,$I88+1,J$50)=0,"",INDEX('ETAPA 7'!$B$106:$AT$171,$I88+1,J$50))</f>
        <v/>
      </c>
      <c r="K88" s="27" t="str" cm="1">
        <f t="array" ref="K88">IF(INDEX('ETAPA 7'!$B$106:$AT$171,$I88+1,K$50)=0,"",INDEX('ETAPA 7'!$B$106:$AT$171,$I88+1,K$50))</f>
        <v/>
      </c>
      <c r="L88" s="27" t="e" cm="1">
        <f t="array" ref="L88">IF(INDEX('ETAPA 7'!$B$106:$AT$171,$I88+1,L$50)=0,"",INDEX('ETAPA 7'!$B$106:$AT$171,$I88+1,L$50))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7'!$B$106:$AT$171,$I89+1,J$50)=0,"",INDEX('ETAPA 7'!$B$106:$AT$171,$I89+1,J$50))</f>
        <v/>
      </c>
      <c r="K89" s="27" t="str" cm="1">
        <f t="array" ref="K89">IF(INDEX('ETAPA 7'!$B$106:$AT$171,$I89+1,K$50)=0,"",INDEX('ETAPA 7'!$B$106:$AT$171,$I89+1,K$50))</f>
        <v/>
      </c>
      <c r="L89" s="27" t="e" cm="1">
        <f t="array" ref="L89">IF(INDEX('ETAPA 7'!$B$106:$AT$171,$I89+1,L$50)=0,"",INDEX('ETAPA 7'!$B$106:$AT$171,$I89+1,L$50))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7'!$B$106:$AT$171,$I90+1,J$50)=0,"",INDEX('ETAPA 7'!$B$106:$AT$171,$I90+1,J$50))</f>
        <v/>
      </c>
      <c r="K90" s="27" t="str" cm="1">
        <f t="array" ref="K90">IF(INDEX('ETAPA 7'!$B$106:$AT$171,$I90+1,K$50)=0,"",INDEX('ETAPA 7'!$B$106:$AT$171,$I90+1,K$50))</f>
        <v/>
      </c>
      <c r="L90" s="27" t="e" cm="1">
        <f t="array" ref="L90">IF(INDEX('ETAPA 7'!$B$106:$AT$171,$I90+1,L$50)=0,"",INDEX('ETAPA 7'!$B$106:$AT$171,$I90+1,L$50))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7'!$B$106:$AT$171,$I91+1,J$50)=0,"",INDEX('ETAPA 7'!$B$106:$AT$171,$I91+1,J$50))</f>
        <v/>
      </c>
      <c r="K91" s="27" t="str" cm="1">
        <f t="array" ref="K91">IF(INDEX('ETAPA 7'!$B$106:$AT$171,$I91+1,K$50)=0,"",INDEX('ETAPA 7'!$B$106:$AT$171,$I91+1,K$50))</f>
        <v/>
      </c>
      <c r="L91" s="27" t="e" cm="1">
        <f t="array" ref="L91">IF(INDEX('ETAPA 7'!$B$106:$AT$171,$I91+1,L$50)=0,"",INDEX('ETAPA 7'!$B$106:$AT$171,$I91+1,L$50))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7'!$B$106:$AT$171,$I92+1,J$50)=0,"",INDEX('ETAPA 7'!$B$106:$AT$171,$I92+1,J$50))</f>
        <v/>
      </c>
      <c r="K92" s="27" t="str" cm="1">
        <f t="array" ref="K92">IF(INDEX('ETAPA 7'!$B$106:$AT$171,$I92+1,K$50)=0,"",INDEX('ETAPA 7'!$B$106:$AT$171,$I92+1,K$50))</f>
        <v/>
      </c>
      <c r="L92" s="27" t="e" cm="1">
        <f t="array" ref="L92">IF(INDEX('ETAPA 7'!$B$106:$AT$171,$I92+1,L$50)=0,"",INDEX('ETAPA 7'!$B$106:$AT$171,$I92+1,L$50))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7'!$B$106:$AT$171,$I93+1,J$50)=0,"",INDEX('ETAPA 7'!$B$106:$AT$171,$I93+1,J$50))</f>
        <v/>
      </c>
      <c r="K93" s="27" t="str" cm="1">
        <f t="array" ref="K93">IF(INDEX('ETAPA 7'!$B$106:$AT$171,$I93+1,K$50)=0,"",INDEX('ETAPA 7'!$B$106:$AT$171,$I93+1,K$50))</f>
        <v/>
      </c>
      <c r="L93" s="27" t="e" cm="1">
        <f t="array" ref="L93">IF(INDEX('ETAPA 7'!$B$106:$AT$171,$I93+1,L$50)=0,"",INDEX('ETAPA 7'!$B$106:$AT$171,$I93+1,L$50))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7'!$B$106:$AT$171,$I94+1,J$50)=0,"",INDEX('ETAPA 7'!$B$106:$AT$171,$I94+1,J$50))</f>
        <v/>
      </c>
      <c r="K94" s="27" t="str" cm="1">
        <f t="array" ref="K94">IF(INDEX('ETAPA 7'!$B$106:$AT$171,$I94+1,K$50)=0,"",INDEX('ETAPA 7'!$B$106:$AT$171,$I94+1,K$50))</f>
        <v/>
      </c>
      <c r="L94" s="27" t="e" cm="1">
        <f t="array" ref="L94">IF(INDEX('ETAPA 7'!$B$106:$AT$171,$I94+1,L$50)=0,"",INDEX('ETAPA 7'!$B$106:$AT$171,$I94+1,L$50))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7'!$B$106:$AT$171,$I95+1,J$50)=0,"",INDEX('ETAPA 7'!$B$106:$AT$171,$I95+1,J$50))</f>
        <v/>
      </c>
      <c r="K95" s="27" t="str" cm="1">
        <f t="array" ref="K95">IF(INDEX('ETAPA 7'!$B$106:$AT$171,$I95+1,K$50)=0,"",INDEX('ETAPA 7'!$B$106:$AT$171,$I95+1,K$50))</f>
        <v/>
      </c>
      <c r="L95" s="27" t="e" cm="1">
        <f t="array" ref="L95">IF(INDEX('ETAPA 7'!$B$106:$AT$171,$I95+1,L$50)=0,"",INDEX('ETAPA 7'!$B$106:$AT$171,$I95+1,L$50))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7'!$B$106:$AT$171,$I96+1,J$50)=0,"",INDEX('ETAPA 7'!$B$106:$AT$171,$I96+1,J$50))</f>
        <v/>
      </c>
      <c r="K96" s="27" t="str" cm="1">
        <f t="array" ref="K96">IF(INDEX('ETAPA 7'!$B$106:$AT$171,$I96+1,K$50)=0,"",INDEX('ETAPA 7'!$B$106:$AT$171,$I96+1,K$50))</f>
        <v/>
      </c>
      <c r="L96" s="27" t="e" cm="1">
        <f t="array" ref="L96">IF(INDEX('ETAPA 7'!$B$106:$AT$171,$I96+1,L$50)=0,"",INDEX('ETAPA 7'!$B$106:$AT$171,$I96+1,L$50))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7'!$B$106:$AT$171,$I97+1,J$50)=0,"",INDEX('ETAPA 7'!$B$106:$AT$171,$I97+1,J$50))</f>
        <v/>
      </c>
      <c r="K97" s="27" t="str" cm="1">
        <f t="array" ref="K97">IF(INDEX('ETAPA 7'!$B$106:$AT$171,$I97+1,K$50)=0,"",INDEX('ETAPA 7'!$B$106:$AT$171,$I97+1,K$50))</f>
        <v/>
      </c>
      <c r="L97" s="27" t="e" cm="1">
        <f t="array" ref="L97">IF(INDEX('ETAPA 7'!$B$106:$AT$171,$I97+1,L$50)=0,"",INDEX('ETAPA 7'!$B$106:$AT$171,$I97+1,L$50))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9</v>
      </c>
      <c r="C106" s="3" t="s">
        <v>15</v>
      </c>
      <c r="D106" s="3" t="s">
        <v>13</v>
      </c>
      <c r="E106" s="3" t="s">
        <v>21</v>
      </c>
      <c r="F106" s="3" t="s">
        <v>22</v>
      </c>
      <c r="G106" s="3" t="s">
        <v>12</v>
      </c>
      <c r="H106" s="3" t="s">
        <v>11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3.9895833333325817E-5</v>
      </c>
      <c r="C107" s="1">
        <v>5.3472222222191975E-6</v>
      </c>
      <c r="D107" s="1">
        <v>9.050925925913663E-6</v>
      </c>
      <c r="E107" s="1">
        <v>0</v>
      </c>
      <c r="F107" s="1">
        <v>1.4432870370369795E-4</v>
      </c>
      <c r="G107" s="1">
        <v>3.6365740740728313E-5</v>
      </c>
      <c r="H107" s="1">
        <v>1.6805555555546824E-5</v>
      </c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4.3287037037032655E-5</v>
      </c>
      <c r="C108" s="1">
        <v>0</v>
      </c>
      <c r="D108" s="1">
        <v>1.1956018518509241E-5</v>
      </c>
      <c r="E108" s="1">
        <v>3.6342592592622514E-6</v>
      </c>
      <c r="F108" s="1">
        <v>1.5614583333333062E-4</v>
      </c>
      <c r="G108" s="1">
        <v>3.7627314814805447E-5</v>
      </c>
      <c r="H108" s="1">
        <v>4.9189814814759765E-6</v>
      </c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5.3182870370365766E-5</v>
      </c>
      <c r="C109" s="1">
        <v>0</v>
      </c>
      <c r="D109" s="1">
        <v>4.2314814814805798E-5</v>
      </c>
      <c r="E109" s="1">
        <v>1.1006944444447598E-5</v>
      </c>
      <c r="F109" s="1">
        <v>2.1850694444444175E-4</v>
      </c>
      <c r="G109" s="1">
        <v>4.9490740740731464E-5</v>
      </c>
      <c r="H109" s="1">
        <v>1.3090277777772462E-5</v>
      </c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6.1307870370365652E-5</v>
      </c>
      <c r="C110" s="1">
        <v>0</v>
      </c>
      <c r="D110" s="1">
        <v>4.1238425925916797E-5</v>
      </c>
      <c r="E110" s="1">
        <v>5.3125000000031446E-6</v>
      </c>
      <c r="F110" s="1">
        <v>2.4120370370370094E-4</v>
      </c>
      <c r="G110" s="1">
        <v>5.096064814813896E-5</v>
      </c>
      <c r="H110" s="1">
        <v>1.0509259259253948E-5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6.7615740740732677E-5</v>
      </c>
      <c r="C111" s="1">
        <v>3.3148148148144999E-5</v>
      </c>
      <c r="D111" s="1">
        <v>3.8356481481469085E-5</v>
      </c>
      <c r="E111" s="1">
        <v>0</v>
      </c>
      <c r="F111" s="1">
        <v>2.4901620370369748E-4</v>
      </c>
      <c r="G111" s="1">
        <v>6.8182870370358216E-5</v>
      </c>
      <c r="H111" s="1">
        <v>1.0416666666587457E-6</v>
      </c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5.9467592592592732E-5</v>
      </c>
      <c r="C112" s="1">
        <v>2.0289351851856402E-5</v>
      </c>
      <c r="D112" s="1">
        <v>2.3622685185180348E-5</v>
      </c>
      <c r="E112" s="1">
        <v>1.9325231481482318E-4</v>
      </c>
      <c r="F112" s="1">
        <v>2.514120370370387E-4</v>
      </c>
      <c r="G112" s="1">
        <v>5.2858796296292171E-5</v>
      </c>
      <c r="H112" s="1">
        <v>0</v>
      </c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5.6932870370370384E-5</v>
      </c>
      <c r="C113" s="1">
        <v>1.0532407407411355E-5</v>
      </c>
      <c r="D113" s="1">
        <v>1.6192129629624685E-5</v>
      </c>
      <c r="E113" s="1">
        <v>2.0069444444445212E-4</v>
      </c>
      <c r="F113" s="1">
        <v>2.6491898148148316E-4</v>
      </c>
      <c r="G113" s="1">
        <v>4.651620370369966E-5</v>
      </c>
      <c r="H113" s="1">
        <v>0</v>
      </c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4.8726851851851882E-5</v>
      </c>
      <c r="C114" s="1">
        <v>1.1412037037041543E-5</v>
      </c>
      <c r="D114" s="1">
        <v>1.3506944444439256E-5</v>
      </c>
      <c r="E114" s="1">
        <v>2.0901620370371125E-4</v>
      </c>
      <c r="F114" s="1">
        <v>2.7760416666666819E-4</v>
      </c>
      <c r="G114" s="1">
        <v>4.1504629629625714E-5</v>
      </c>
      <c r="H114" s="1">
        <v>0</v>
      </c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6.3900462962958315E-5</v>
      </c>
      <c r="C115" s="1">
        <v>0</v>
      </c>
      <c r="D115" s="1">
        <v>7.6736111111006672E-6</v>
      </c>
      <c r="E115" s="1">
        <v>2.1785879629629846E-4</v>
      </c>
      <c r="F115" s="1">
        <v>2.7905092592592304E-4</v>
      </c>
      <c r="G115" s="1">
        <v>4.3206018518509269E-5</v>
      </c>
      <c r="H115" s="1">
        <v>6.1159490740740697E-3</v>
      </c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6.6030092592588019E-5</v>
      </c>
      <c r="C116" s="1">
        <v>0</v>
      </c>
      <c r="D116" s="1">
        <v>5.2083333333240861E-6</v>
      </c>
      <c r="E116" s="1">
        <v>2.2822916666666998E-4</v>
      </c>
      <c r="F116" s="1">
        <v>2.8842592592592461E-4</v>
      </c>
      <c r="G116" s="1">
        <v>4.6122685185176829E-5</v>
      </c>
      <c r="H116" s="1">
        <v>1.2243229166666663E-2</v>
      </c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6.1712962962957862E-5</v>
      </c>
      <c r="C117" s="1">
        <v>0</v>
      </c>
      <c r="D117" s="1">
        <v>6.6435185185082651E-6</v>
      </c>
      <c r="E117" s="1">
        <v>2.3643518518518848E-4</v>
      </c>
      <c r="F117" s="1">
        <v>2.962731481481462E-4</v>
      </c>
      <c r="G117" s="1">
        <v>4.5729166666657467E-5</v>
      </c>
      <c r="H117" s="1">
        <v>1.8368541666666661E-2</v>
      </c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5.4444444444440299E-5</v>
      </c>
      <c r="C118" s="1">
        <v>0</v>
      </c>
      <c r="D118" s="1">
        <v>5.4976851851760988E-6</v>
      </c>
      <c r="E118" s="1">
        <v>2.3364583333333744E-4</v>
      </c>
      <c r="F118" s="1">
        <v>3.0313657407407199E-4</v>
      </c>
      <c r="G118" s="1">
        <v>3.434027777776856E-5</v>
      </c>
      <c r="H118" s="1">
        <v>2.4491678240740736E-2</v>
      </c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4.1620370370367213E-5</v>
      </c>
      <c r="C119" s="1">
        <v>0</v>
      </c>
      <c r="D119" s="1">
        <v>3.9004629629538212E-6</v>
      </c>
      <c r="E119" s="1">
        <v>2.2503472222222716E-4</v>
      </c>
      <c r="F119" s="1">
        <v>3.0083333333333177E-4</v>
      </c>
      <c r="G119" s="1">
        <v>3.7870370370361728E-5</v>
      </c>
      <c r="H119" s="1">
        <v>3.0607962962962955E-2</v>
      </c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4.6932870370365587E-5</v>
      </c>
      <c r="C120" s="1">
        <v>0</v>
      </c>
      <c r="D120" s="1">
        <v>1.5259259259258265E-4</v>
      </c>
      <c r="E120" s="1">
        <v>2.112731481481514E-4</v>
      </c>
      <c r="F120" s="1">
        <v>3.2246527777777569E-4</v>
      </c>
      <c r="G120" s="1">
        <v>4.4795138888887968E-4</v>
      </c>
      <c r="H120" s="1">
        <v>3.6721365740740738E-2</v>
      </c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3.0891203703699646E-5</v>
      </c>
      <c r="C121" s="1">
        <v>0</v>
      </c>
      <c r="D121" s="1">
        <v>1.3856481481480491E-4</v>
      </c>
      <c r="E121" s="1">
        <v>2.0122685185185521E-4</v>
      </c>
      <c r="F121" s="1">
        <v>3.2313657407407291E-4</v>
      </c>
      <c r="G121" s="1">
        <v>4.3947916666665747E-4</v>
      </c>
      <c r="H121" s="1">
        <v>4.2837569444444445E-2</v>
      </c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2.8703703703666233E-6</v>
      </c>
      <c r="C122" s="1">
        <v>0</v>
      </c>
      <c r="D122" s="1">
        <v>1.1275462962962064E-4</v>
      </c>
      <c r="E122" s="1">
        <v>1.7596064814815252E-4</v>
      </c>
      <c r="F122" s="1">
        <v>3.0312499999999958E-4</v>
      </c>
      <c r="G122" s="1">
        <v>4.5372685185184405E-4</v>
      </c>
      <c r="H122" s="1">
        <v>4.8935856481481479E-2</v>
      </c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2.5243055555550925E-5</v>
      </c>
      <c r="C123" s="1">
        <v>0</v>
      </c>
      <c r="D123" s="1">
        <v>1.0643518518517643E-4</v>
      </c>
      <c r="E123" s="1">
        <v>1.7259259259259571E-4</v>
      </c>
      <c r="F123" s="1">
        <v>3.0704861111111037E-4</v>
      </c>
      <c r="G123" s="1">
        <v>4.6780092592591839E-4</v>
      </c>
      <c r="H123" s="1">
        <v>5.5057268518518526E-2</v>
      </c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3.0208333333330006E-5</v>
      </c>
      <c r="C124" s="1">
        <v>0</v>
      </c>
      <c r="D124" s="1">
        <v>1.0481481481480759E-4</v>
      </c>
      <c r="E124" s="1">
        <v>1.8178240740741175E-4</v>
      </c>
      <c r="F124" s="1">
        <v>3.2049768518518582E-4</v>
      </c>
      <c r="G124" s="1">
        <v>4.8749999999999315E-4</v>
      </c>
      <c r="H124" s="1">
        <v>6.1186250000000011E-2</v>
      </c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2.7835648148146624E-5</v>
      </c>
      <c r="C125" s="1">
        <v>0</v>
      </c>
      <c r="D125" s="1">
        <v>1.0065972222221553E-4</v>
      </c>
      <c r="E125" s="1">
        <v>1.806944444444486E-4</v>
      </c>
      <c r="F125" s="1">
        <v>3.2883101851851823E-4</v>
      </c>
      <c r="G125" s="1">
        <v>4.845949074074006E-4</v>
      </c>
      <c r="H125" s="1">
        <v>6.7313101851851867E-2</v>
      </c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2.3553240740738918E-5</v>
      </c>
      <c r="C126" s="1">
        <v>0</v>
      </c>
      <c r="D126" s="1">
        <v>9.7037037037030899E-5</v>
      </c>
      <c r="E126" s="1">
        <v>1.7525462962963631E-4</v>
      </c>
      <c r="F126" s="1">
        <v>3.3821759259259482E-4</v>
      </c>
      <c r="G126" s="1">
        <v>4.8700231481480991E-4</v>
      </c>
      <c r="H126" s="1">
        <v>7.3439027777777791E-2</v>
      </c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2.0173611111107964E-5</v>
      </c>
      <c r="C127" s="1">
        <v>0</v>
      </c>
      <c r="D127" s="1">
        <v>8.9826388888880615E-5</v>
      </c>
      <c r="E127" s="1">
        <v>1.8072916666667105E-4</v>
      </c>
      <c r="F127" s="1">
        <v>3.5442129629629712E-4</v>
      </c>
      <c r="G127" s="1">
        <v>4.8332175925925452E-4</v>
      </c>
      <c r="H127" s="1">
        <v>7.9565104166666678E-2</v>
      </c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1.9884259259257686E-5</v>
      </c>
      <c r="C128" s="1">
        <v>0</v>
      </c>
      <c r="D128" s="1">
        <v>8.3009259259251428E-5</v>
      </c>
      <c r="E128" s="1">
        <v>1.826620370370402E-4</v>
      </c>
      <c r="F128" s="1">
        <v>3.7421296296296508E-4</v>
      </c>
      <c r="G128" s="1">
        <v>5.0612268518518064E-4</v>
      </c>
      <c r="H128" s="1">
        <v>8.5692974537037059E-2</v>
      </c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1.4976851851849354E-5</v>
      </c>
      <c r="C129" s="1">
        <v>0</v>
      </c>
      <c r="D129" s="1">
        <v>7.895833333332325E-5</v>
      </c>
      <c r="E129" s="1">
        <v>1.8630787037037314E-4</v>
      </c>
      <c r="F129" s="1">
        <v>3.8199074074074177E-4</v>
      </c>
      <c r="G129" s="1">
        <v>5.1988425925925466E-4</v>
      </c>
      <c r="H129" s="1">
        <v>9.182070601851855E-2</v>
      </c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1.2303240740738075E-5</v>
      </c>
      <c r="C130" s="1">
        <v>0</v>
      </c>
      <c r="D130" s="1">
        <v>7.2511574074066859E-5</v>
      </c>
      <c r="E130" s="1">
        <v>1.8784722222222466E-4</v>
      </c>
      <c r="F130" s="1">
        <v>3.9699074074074289E-4</v>
      </c>
      <c r="G130" s="1">
        <v>5.1136574074073932E-4</v>
      </c>
      <c r="H130" s="1">
        <v>9.7949814814814851E-2</v>
      </c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4.3287037037008369E-6</v>
      </c>
      <c r="C131" s="1">
        <v>0</v>
      </c>
      <c r="D131" s="1">
        <v>6.5659722222215222E-5</v>
      </c>
      <c r="E131" s="1">
        <v>2.0317129629629851E-4</v>
      </c>
      <c r="F131" s="1">
        <v>3.9531250000000157E-4</v>
      </c>
      <c r="G131" s="1">
        <v>6.6108796296296055E-4</v>
      </c>
      <c r="H131" s="1">
        <v>0.10407587962962966</v>
      </c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1.417824074074342E-5</v>
      </c>
      <c r="D132" s="1">
        <v>4.8206018518515137E-5</v>
      </c>
      <c r="E132" s="1">
        <v>2.1635416666667198E-4</v>
      </c>
      <c r="F132" s="1">
        <v>6.5110648148148202E-3</v>
      </c>
      <c r="G132" s="1">
        <v>6.7768402777777792E-3</v>
      </c>
      <c r="H132" s="1">
        <v>0.11019163194444447</v>
      </c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</row>
    <row r="145" spans="1:44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</row>
    <row r="146" spans="1:44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</row>
    <row r="147" spans="1:44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</row>
    <row r="148" spans="1:44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44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44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44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44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44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44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44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44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44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44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44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44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31" priority="4" operator="equal">
      <formula>$H$2</formula>
    </cfRule>
  </conditionalFormatting>
  <conditionalFormatting sqref="B106:AU106 A106:A147">
    <cfRule type="expression" dxfId="30" priority="1" stopIfTrue="1">
      <formula>A106=SMALL($B106:$C106,1)</formula>
    </cfRule>
    <cfRule type="expression" dxfId="29" priority="2" stopIfTrue="1">
      <formula>A106=SMALL($B106:$C106,2)</formula>
    </cfRule>
    <cfRule type="expression" dxfId="2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6A18B-3000-49BA-9FD7-853AFA50C5E4}">
  <dimension ref="A1:AU1178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style="30" bestFit="1" customWidth="1"/>
    <col min="2" max="2" width="21.85546875" style="30" bestFit="1" customWidth="1"/>
    <col min="3" max="3" width="33" style="30" customWidth="1"/>
    <col min="4" max="4" width="16.7109375" style="30" bestFit="1" customWidth="1"/>
    <col min="5" max="5" width="25.85546875" style="30" customWidth="1"/>
    <col min="6" max="6" width="17" style="30" bestFit="1" customWidth="1"/>
    <col min="7" max="7" width="12.7109375" style="30" customWidth="1"/>
    <col min="8" max="8" width="13.7109375" style="30" bestFit="1" customWidth="1"/>
    <col min="9" max="9" width="19.5703125" style="30" bestFit="1" customWidth="1"/>
    <col min="10" max="10" width="23.7109375" style="30" bestFit="1" customWidth="1"/>
    <col min="11" max="11" width="22.140625" style="30" bestFit="1" customWidth="1"/>
    <col min="12" max="12" width="19.28515625" style="30" bestFit="1" customWidth="1"/>
    <col min="13" max="13" width="19" style="30" bestFit="1" customWidth="1"/>
    <col min="14" max="14" width="15.5703125" style="30" bestFit="1" customWidth="1"/>
    <col min="15" max="15" width="14.7109375" style="30" bestFit="1" customWidth="1"/>
    <col min="16" max="17" width="9.140625" style="30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45" t="s">
        <v>2</v>
      </c>
      <c r="B1" s="46"/>
      <c r="C1" s="46"/>
      <c r="D1" s="46"/>
      <c r="E1" s="46"/>
      <c r="F1" s="46"/>
      <c r="G1" s="47"/>
      <c r="H1" s="28" t="s">
        <v>1</v>
      </c>
      <c r="I1" s="29">
        <f>J52</f>
        <v>0</v>
      </c>
      <c r="J1" s="29">
        <f>K52</f>
        <v>0</v>
      </c>
      <c r="K1" s="29">
        <f>L52</f>
        <v>0</v>
      </c>
    </row>
    <row r="2" spans="1:13" x14ac:dyDescent="0.25">
      <c r="A2" s="9"/>
      <c r="B2" s="10"/>
      <c r="C2" s="11"/>
      <c r="D2" s="11"/>
      <c r="E2" s="11"/>
      <c r="F2" s="11"/>
      <c r="G2" s="11"/>
      <c r="H2" s="28" t="s">
        <v>3</v>
      </c>
      <c r="I2" s="31" t="e">
        <f>AVERAGE(J53:J97)</f>
        <v>#N/A</v>
      </c>
      <c r="J2" s="31" t="e">
        <f>AVERAGE(K53:K97)</f>
        <v>#N/A</v>
      </c>
      <c r="K2" s="31" t="e">
        <f>AVERAGE(L53:L97)</f>
        <v>#N/A</v>
      </c>
    </row>
    <row r="3" spans="1:13" x14ac:dyDescent="0.25">
      <c r="A3" s="9">
        <v>1</v>
      </c>
      <c r="B3" s="13"/>
      <c r="C3" s="32" t="s">
        <v>23</v>
      </c>
      <c r="D3" s="11"/>
      <c r="E3" s="11"/>
      <c r="F3" s="11"/>
      <c r="G3" s="11"/>
      <c r="H3" s="28" t="s">
        <v>4</v>
      </c>
      <c r="I3" s="31" t="e">
        <f>LARGE(J53:J97,2)</f>
        <v>#N/A</v>
      </c>
      <c r="J3" s="31" t="e">
        <f>LARGE(K53:K97,2)</f>
        <v>#N/A</v>
      </c>
      <c r="K3" s="31" t="e">
        <f>LARGE(L53:L97,2)</f>
        <v>#N/A</v>
      </c>
      <c r="L3" s="31" t="e">
        <f>LARGE(I3:K3,1)</f>
        <v>#N/A</v>
      </c>
      <c r="M3" s="33" t="e">
        <f>L3</f>
        <v>#N/A</v>
      </c>
    </row>
    <row r="4" spans="1:13" x14ac:dyDescent="0.25">
      <c r="A4" s="9">
        <v>2</v>
      </c>
      <c r="B4" s="13"/>
      <c r="C4" s="11"/>
      <c r="D4" s="11"/>
      <c r="E4" s="11"/>
      <c r="F4" s="11"/>
      <c r="G4" s="11"/>
      <c r="H4" s="28" t="s">
        <v>5</v>
      </c>
      <c r="I4" s="31" t="e">
        <f>SMALL(J53:J97,1)</f>
        <v>#N/A</v>
      </c>
      <c r="J4" s="31" t="e">
        <f>SMALL(K53:K97,1)</f>
        <v>#N/A</v>
      </c>
      <c r="K4" s="31" t="e">
        <f>SMALL(L53:L97,1)</f>
        <v>#N/A</v>
      </c>
      <c r="L4" s="31" t="e">
        <f>SMALL(I4:K4,1)</f>
        <v>#N/A</v>
      </c>
      <c r="M4" s="33" t="e">
        <f>L4</f>
        <v>#N/A</v>
      </c>
    </row>
    <row r="5" spans="1:13" x14ac:dyDescent="0.25">
      <c r="A5" s="9">
        <v>3</v>
      </c>
      <c r="B5" s="13"/>
      <c r="C5" s="11"/>
      <c r="D5" s="11"/>
      <c r="E5" s="11"/>
      <c r="F5" s="11"/>
      <c r="G5" s="11"/>
      <c r="H5" s="34" t="s">
        <v>6</v>
      </c>
      <c r="I5" s="31" t="e">
        <f>_xlfn.STDEV.S(J53:J97)</f>
        <v>#N/A</v>
      </c>
      <c r="J5" s="31" t="e">
        <f>_xlfn.STDEV.S(K53:K97)</f>
        <v>#N/A</v>
      </c>
      <c r="K5" s="31" t="e">
        <f>_xlfn.STDEV.S(L53:L97)</f>
        <v>#N/A</v>
      </c>
    </row>
    <row r="6" spans="1:13" x14ac:dyDescent="0.25">
      <c r="A6" s="9"/>
      <c r="B6" s="13"/>
      <c r="C6" s="11"/>
      <c r="D6" s="11"/>
      <c r="E6" s="11"/>
      <c r="F6" s="11"/>
      <c r="G6" s="11"/>
      <c r="H6" s="28" t="s">
        <v>7</v>
      </c>
      <c r="I6" s="31" t="e">
        <f>SUM(J53:J97,1)</f>
        <v>#N/A</v>
      </c>
      <c r="J6" s="31" t="e">
        <f>SUM(K53:K97,1)</f>
        <v>#N/A</v>
      </c>
      <c r="K6" s="31" t="e">
        <f>SUM(L53:L97,1)</f>
        <v>#N/A</v>
      </c>
    </row>
    <row r="7" spans="1:13" x14ac:dyDescent="0.25">
      <c r="A7" s="9"/>
      <c r="B7" s="13"/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/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/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/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/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/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35" t="e">
        <f>SMALL(I4:K4,1)-L13</f>
        <v>#N/A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35" t="e">
        <f>LARGE(I3:K3,1)+L13</f>
        <v>#N/A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36" t="e">
        <f>MATCH(J52,'ETAPA 6'!$B$106:$AT$106,0)</f>
        <v>#N/A</v>
      </c>
      <c r="K50" s="36" t="e">
        <f>MATCH(K52,'ETAPA 6'!$B$106:$AT$106,0)</f>
        <v>#N/A</v>
      </c>
      <c r="L50" s="36" t="e">
        <f>MATCH(L52,'ETAPA 6'!$B$106:$AT$106,0)</f>
        <v>#N/A</v>
      </c>
    </row>
    <row r="51" spans="1:12" x14ac:dyDescent="0.25">
      <c r="A51"/>
      <c r="B51"/>
      <c r="C51"/>
      <c r="D51"/>
      <c r="E51"/>
      <c r="F51"/>
      <c r="I51" s="11"/>
      <c r="J51" s="37">
        <f>COUNTA('ETAPA 6'!$B$107:$B$147)</f>
        <v>0</v>
      </c>
      <c r="K51" s="37">
        <f>COUNTA('ETAPA 6'!$B$107:$B$147)</f>
        <v>0</v>
      </c>
      <c r="L51" s="37">
        <f>COUNTA('ETAPA 6'!$B$107:$B$147)</f>
        <v>0</v>
      </c>
    </row>
    <row r="52" spans="1:12" x14ac:dyDescent="0.25">
      <c r="A52"/>
      <c r="B52"/>
      <c r="C52"/>
      <c r="D52"/>
      <c r="E52"/>
      <c r="F52"/>
      <c r="I52" s="38" t="s">
        <v>0</v>
      </c>
      <c r="J52" s="38">
        <f>VLOOKUP(1,$A$2:$B$47,2,FALSE)</f>
        <v>0</v>
      </c>
      <c r="K52" s="38">
        <f>VLOOKUP(2,$A$2:$B$47,2,FALSE)</f>
        <v>0</v>
      </c>
      <c r="L52" s="38">
        <f>VLOOKUP(3,$A$2:$B$47,2,FALSE)</f>
        <v>0</v>
      </c>
    </row>
    <row r="53" spans="1:12" x14ac:dyDescent="0.25">
      <c r="A53"/>
      <c r="B53"/>
      <c r="C53"/>
      <c r="D53"/>
      <c r="E53"/>
      <c r="F53"/>
      <c r="I53" s="26">
        <v>1</v>
      </c>
      <c r="J53" s="39" t="e" cm="1">
        <f t="array" ref="J53">IF(INDEX('ETAPA 6'!$B$106:$AT$171,$I53+1,J$50)=0,"",INDEX('ETAPA 6'!$B$106:$AT$171,$I53+1,J$50))</f>
        <v>#N/A</v>
      </c>
      <c r="K53" s="39" t="e" cm="1">
        <f t="array" ref="K53">IF(INDEX('ETAPA 6'!$B$106:$AT$171,$I53+1,K$50)=0,"",INDEX('ETAPA 6'!$B$106:$AT$171,$I53+1,K$50))</f>
        <v>#N/A</v>
      </c>
      <c r="L53" s="39" t="e" cm="1">
        <f t="array" ref="L53">IF(INDEX('ETAPA 6'!$B$106:$AT$171,$I53+1,L$50)=0,"",INDEX('ETAPA 6'!$B$106:$AT$171,$I53+1,L$50))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39" t="e" cm="1">
        <f t="array" ref="J54">IF(INDEX('ETAPA 6'!$B$106:$AT$171,$I54+1,J$50)=0,"",INDEX('ETAPA 6'!$B$106:$AT$171,$I54+1,J$50))</f>
        <v>#N/A</v>
      </c>
      <c r="K54" s="39" t="e" cm="1">
        <f t="array" ref="K54">IF(INDEX('ETAPA 6'!$B$106:$AT$171,$I54+1,K$50)=0,"",INDEX('ETAPA 6'!$B$106:$AT$171,$I54+1,K$50))</f>
        <v>#N/A</v>
      </c>
      <c r="L54" s="39" t="e" cm="1">
        <f t="array" ref="L54">IF(INDEX('ETAPA 6'!$B$106:$AT$171,$I54+1,L$50)=0,"",INDEX('ETAPA 6'!$B$106:$AT$171,$I54+1,L$50))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39" t="e" cm="1">
        <f t="array" ref="J55">IF(INDEX('ETAPA 6'!$B$106:$AT$171,$I55+1,J$50)=0,"",INDEX('ETAPA 6'!$B$106:$AT$171,$I55+1,J$50))</f>
        <v>#N/A</v>
      </c>
      <c r="K55" s="39" t="e" cm="1">
        <f t="array" ref="K55">IF(INDEX('ETAPA 6'!$B$106:$AT$171,$I55+1,K$50)=0,"",INDEX('ETAPA 6'!$B$106:$AT$171,$I55+1,K$50))</f>
        <v>#N/A</v>
      </c>
      <c r="L55" s="39" t="e" cm="1">
        <f t="array" ref="L55">IF(INDEX('ETAPA 6'!$B$106:$AT$171,$I55+1,L$50)=0,"",INDEX('ETAPA 6'!$B$106:$AT$171,$I55+1,L$50))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39" t="e" cm="1">
        <f t="array" ref="J56">IF(INDEX('ETAPA 6'!$B$106:$AT$171,$I56+1,J$50)=0,"",INDEX('ETAPA 6'!$B$106:$AT$171,$I56+1,J$50))</f>
        <v>#N/A</v>
      </c>
      <c r="K56" s="39" t="e" cm="1">
        <f t="array" ref="K56">IF(INDEX('ETAPA 6'!$B$106:$AT$171,$I56+1,K$50)=0,"",INDEX('ETAPA 6'!$B$106:$AT$171,$I56+1,K$50))</f>
        <v>#N/A</v>
      </c>
      <c r="L56" s="39" t="e" cm="1">
        <f t="array" ref="L56">IF(INDEX('ETAPA 6'!$B$106:$AT$171,$I56+1,L$50)=0,"",INDEX('ETAPA 6'!$B$106:$AT$171,$I56+1,L$50))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39" t="e" cm="1">
        <f t="array" ref="J57">IF(INDEX('ETAPA 6'!$B$106:$AT$171,$I57+1,J$50)=0,"",INDEX('ETAPA 6'!$B$106:$AT$171,$I57+1,J$50))</f>
        <v>#N/A</v>
      </c>
      <c r="K57" s="39" t="e" cm="1">
        <f t="array" ref="K57">IF(INDEX('ETAPA 6'!$B$106:$AT$171,$I57+1,K$50)=0,"",INDEX('ETAPA 6'!$B$106:$AT$171,$I57+1,K$50))</f>
        <v>#N/A</v>
      </c>
      <c r="L57" s="39" t="e" cm="1">
        <f t="array" ref="L57">IF(INDEX('ETAPA 6'!$B$106:$AT$171,$I57+1,L$50)=0,"",INDEX('ETAPA 6'!$B$106:$AT$171,$I57+1,L$50))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39" t="e" cm="1">
        <f t="array" ref="J58">IF(INDEX('ETAPA 6'!$B$106:$AT$171,$I58+1,J$50)=0,"",INDEX('ETAPA 6'!$B$106:$AT$171,$I58+1,J$50))</f>
        <v>#N/A</v>
      </c>
      <c r="K58" s="39" t="e" cm="1">
        <f t="array" ref="K58">IF(INDEX('ETAPA 6'!$B$106:$AT$171,$I58+1,K$50)=0,"",INDEX('ETAPA 6'!$B$106:$AT$171,$I58+1,K$50))</f>
        <v>#N/A</v>
      </c>
      <c r="L58" s="39" t="e" cm="1">
        <f t="array" ref="L58">IF(INDEX('ETAPA 6'!$B$106:$AT$171,$I58+1,L$50)=0,"",INDEX('ETAPA 6'!$B$106:$AT$171,$I58+1,L$50))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39" t="e" cm="1">
        <f t="array" ref="J59">IF(INDEX('ETAPA 6'!$B$106:$AT$171,$I59+1,J$50)=0,"",INDEX('ETAPA 6'!$B$106:$AT$171,$I59+1,J$50))</f>
        <v>#N/A</v>
      </c>
      <c r="K59" s="39" t="e" cm="1">
        <f t="array" ref="K59">IF(INDEX('ETAPA 6'!$B$106:$AT$171,$I59+1,K$50)=0,"",INDEX('ETAPA 6'!$B$106:$AT$171,$I59+1,K$50))</f>
        <v>#N/A</v>
      </c>
      <c r="L59" s="39" t="e" cm="1">
        <f t="array" ref="L59">IF(INDEX('ETAPA 6'!$B$106:$AT$171,$I59+1,L$50)=0,"",INDEX('ETAPA 6'!$B$106:$AT$171,$I59+1,L$50))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39" t="e" cm="1">
        <f t="array" ref="J60">IF(INDEX('ETAPA 6'!$B$106:$AT$171,$I60+1,J$50)=0,"",INDEX('ETAPA 6'!$B$106:$AT$171,$I60+1,J$50))</f>
        <v>#N/A</v>
      </c>
      <c r="K60" s="39" t="e" cm="1">
        <f t="array" ref="K60">IF(INDEX('ETAPA 6'!$B$106:$AT$171,$I60+1,K$50)=0,"",INDEX('ETAPA 6'!$B$106:$AT$171,$I60+1,K$50))</f>
        <v>#N/A</v>
      </c>
      <c r="L60" s="39" t="e" cm="1">
        <f t="array" ref="L60">IF(INDEX('ETAPA 6'!$B$106:$AT$171,$I60+1,L$50)=0,"",INDEX('ETAPA 6'!$B$106:$AT$171,$I60+1,L$50))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39" t="e" cm="1">
        <f t="array" ref="J61">IF(INDEX('ETAPA 6'!$B$106:$AT$171,$I61+1,J$50)=0,"",INDEX('ETAPA 6'!$B$106:$AT$171,$I61+1,J$50))</f>
        <v>#N/A</v>
      </c>
      <c r="K61" s="39" t="e" cm="1">
        <f t="array" ref="K61">IF(INDEX('ETAPA 6'!$B$106:$AT$171,$I61+1,K$50)=0,"",INDEX('ETAPA 6'!$B$106:$AT$171,$I61+1,K$50))</f>
        <v>#N/A</v>
      </c>
      <c r="L61" s="39" t="e" cm="1">
        <f t="array" ref="L61">IF(INDEX('ETAPA 6'!$B$106:$AT$171,$I61+1,L$50)=0,"",INDEX('ETAPA 6'!$B$106:$AT$171,$I61+1,L$50))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39" t="e" cm="1">
        <f t="array" ref="J62">IF(INDEX('ETAPA 6'!$B$106:$AT$171,$I62+1,J$50)=0,"",INDEX('ETAPA 6'!$B$106:$AT$171,$I62+1,J$50))</f>
        <v>#N/A</v>
      </c>
      <c r="K62" s="39" t="e" cm="1">
        <f t="array" ref="K62">IF(INDEX('ETAPA 6'!$B$106:$AT$171,$I62+1,K$50)=0,"",INDEX('ETAPA 6'!$B$106:$AT$171,$I62+1,K$50))</f>
        <v>#N/A</v>
      </c>
      <c r="L62" s="39" t="e" cm="1">
        <f t="array" ref="L62">IF(INDEX('ETAPA 6'!$B$106:$AT$171,$I62+1,L$50)=0,"",INDEX('ETAPA 6'!$B$106:$AT$171,$I62+1,L$50))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39" t="e" cm="1">
        <f t="array" ref="J63">IF(INDEX('ETAPA 6'!$B$106:$AT$171,$I63+1,J$50)=0,"",INDEX('ETAPA 6'!$B$106:$AT$171,$I63+1,J$50))</f>
        <v>#N/A</v>
      </c>
      <c r="K63" s="39" t="e" cm="1">
        <f t="array" ref="K63">IF(INDEX('ETAPA 6'!$B$106:$AT$171,$I63+1,K$50)=0,"",INDEX('ETAPA 6'!$B$106:$AT$171,$I63+1,K$50))</f>
        <v>#N/A</v>
      </c>
      <c r="L63" s="39" t="e" cm="1">
        <f t="array" ref="L63">IF(INDEX('ETAPA 6'!$B$106:$AT$171,$I63+1,L$50)=0,"",INDEX('ETAPA 6'!$B$106:$AT$171,$I63+1,L$50))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39" t="e" cm="1">
        <f t="array" ref="J64">IF(INDEX('ETAPA 6'!$B$106:$AT$171,$I64+1,J$50)=0,"",INDEX('ETAPA 6'!$B$106:$AT$171,$I64+1,J$50))</f>
        <v>#N/A</v>
      </c>
      <c r="K64" s="39" t="e" cm="1">
        <f t="array" ref="K64">IF(INDEX('ETAPA 6'!$B$106:$AT$171,$I64+1,K$50)=0,"",INDEX('ETAPA 6'!$B$106:$AT$171,$I64+1,K$50))</f>
        <v>#N/A</v>
      </c>
      <c r="L64" s="39" t="e" cm="1">
        <f t="array" ref="L64">IF(INDEX('ETAPA 6'!$B$106:$AT$171,$I64+1,L$50)=0,"",INDEX('ETAPA 6'!$B$106:$AT$171,$I64+1,L$50))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39" t="e" cm="1">
        <f t="array" ref="J65">IF(INDEX('ETAPA 6'!$B$106:$AT$171,$I65+1,J$50)=0,"",INDEX('ETAPA 6'!$B$106:$AT$171,$I65+1,J$50))</f>
        <v>#N/A</v>
      </c>
      <c r="K65" s="39" t="e" cm="1">
        <f t="array" ref="K65">IF(INDEX('ETAPA 6'!$B$106:$AT$171,$I65+1,K$50)=0,"",INDEX('ETAPA 6'!$B$106:$AT$171,$I65+1,K$50))</f>
        <v>#N/A</v>
      </c>
      <c r="L65" s="39" t="e" cm="1">
        <f t="array" ref="L65">IF(INDEX('ETAPA 6'!$B$106:$AT$171,$I65+1,L$50)=0,"",INDEX('ETAPA 6'!$B$106:$AT$171,$I65+1,L$50))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39" t="e" cm="1">
        <f t="array" ref="J66">IF(INDEX('ETAPA 6'!$B$106:$AT$171,$I66+1,J$50)=0,"",INDEX('ETAPA 6'!$B$106:$AT$171,$I66+1,J$50))</f>
        <v>#N/A</v>
      </c>
      <c r="K66" s="39" t="e" cm="1">
        <f t="array" ref="K66">IF(INDEX('ETAPA 6'!$B$106:$AT$171,$I66+1,K$50)=0,"",INDEX('ETAPA 6'!$B$106:$AT$171,$I66+1,K$50))</f>
        <v>#N/A</v>
      </c>
      <c r="L66" s="39" t="e" cm="1">
        <f t="array" ref="L66">IF(INDEX('ETAPA 6'!$B$106:$AT$171,$I66+1,L$50)=0,"",INDEX('ETAPA 6'!$B$106:$AT$171,$I66+1,L$50))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39" t="e" cm="1">
        <f t="array" ref="J67">IF(INDEX('ETAPA 6'!$B$106:$AT$171,$I67+1,J$50)=0,"",INDEX('ETAPA 6'!$B$106:$AT$171,$I67+1,J$50))</f>
        <v>#N/A</v>
      </c>
      <c r="K67" s="39" t="e" cm="1">
        <f t="array" ref="K67">IF(INDEX('ETAPA 6'!$B$106:$AT$171,$I67+1,K$50)=0,"",INDEX('ETAPA 6'!$B$106:$AT$171,$I67+1,K$50))</f>
        <v>#N/A</v>
      </c>
      <c r="L67" s="39" t="e" cm="1">
        <f t="array" ref="L67">IF(INDEX('ETAPA 6'!$B$106:$AT$171,$I67+1,L$50)=0,"",INDEX('ETAPA 6'!$B$106:$AT$171,$I67+1,L$50))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39" t="e" cm="1">
        <f t="array" ref="J68">IF(INDEX('ETAPA 6'!$B$106:$AT$171,$I68+1,J$50)=0,"",INDEX('ETAPA 6'!$B$106:$AT$171,$I68+1,J$50))</f>
        <v>#N/A</v>
      </c>
      <c r="K68" s="39" t="e" cm="1">
        <f t="array" ref="K68">IF(INDEX('ETAPA 6'!$B$106:$AT$171,$I68+1,K$50)=0,"",INDEX('ETAPA 6'!$B$106:$AT$171,$I68+1,K$50))</f>
        <v>#N/A</v>
      </c>
      <c r="L68" s="39" t="e" cm="1">
        <f t="array" ref="L68">IF(INDEX('ETAPA 6'!$B$106:$AT$171,$I68+1,L$50)=0,"",INDEX('ETAPA 6'!$B$106:$AT$171,$I68+1,L$50))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39" t="e" cm="1">
        <f t="array" ref="J69">IF(INDEX('ETAPA 6'!$B$106:$AT$171,$I69+1,J$50)=0,"",INDEX('ETAPA 6'!$B$106:$AT$171,$I69+1,J$50))</f>
        <v>#N/A</v>
      </c>
      <c r="K69" s="39" t="e" cm="1">
        <f t="array" ref="K69">IF(INDEX('ETAPA 6'!$B$106:$AT$171,$I69+1,K$50)=0,"",INDEX('ETAPA 6'!$B$106:$AT$171,$I69+1,K$50))</f>
        <v>#N/A</v>
      </c>
      <c r="L69" s="39" t="e" cm="1">
        <f t="array" ref="L69">IF(INDEX('ETAPA 6'!$B$106:$AT$171,$I69+1,L$50)=0,"",INDEX('ETAPA 6'!$B$106:$AT$171,$I69+1,L$50))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39" t="e" cm="1">
        <f t="array" ref="J70">IF(INDEX('ETAPA 6'!$B$106:$AT$171,$I70+1,J$50)=0,"",INDEX('ETAPA 6'!$B$106:$AT$171,$I70+1,J$50))</f>
        <v>#N/A</v>
      </c>
      <c r="K70" s="39" t="e" cm="1">
        <f t="array" ref="K70">IF(INDEX('ETAPA 6'!$B$106:$AT$171,$I70+1,K$50)=0,"",INDEX('ETAPA 6'!$B$106:$AT$171,$I70+1,K$50))</f>
        <v>#N/A</v>
      </c>
      <c r="L70" s="39" t="e" cm="1">
        <f t="array" ref="L70">IF(INDEX('ETAPA 6'!$B$106:$AT$171,$I70+1,L$50)=0,"",INDEX('ETAPA 6'!$B$106:$AT$171,$I70+1,L$50))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39" t="e" cm="1">
        <f t="array" ref="J71">IF(INDEX('ETAPA 6'!$B$106:$AT$171,$I71+1,J$50)=0,"",INDEX('ETAPA 6'!$B$106:$AT$171,$I71+1,J$50))</f>
        <v>#N/A</v>
      </c>
      <c r="K71" s="39" t="e" cm="1">
        <f t="array" ref="K71">IF(INDEX('ETAPA 6'!$B$106:$AT$171,$I71+1,K$50)=0,"",INDEX('ETAPA 6'!$B$106:$AT$171,$I71+1,K$50))</f>
        <v>#N/A</v>
      </c>
      <c r="L71" s="39" t="e" cm="1">
        <f t="array" ref="L71">IF(INDEX('ETAPA 6'!$B$106:$AT$171,$I71+1,L$50)=0,"",INDEX('ETAPA 6'!$B$106:$AT$171,$I71+1,L$50))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39" t="e" cm="1">
        <f t="array" ref="J72">IF(INDEX('ETAPA 6'!$B$106:$AT$171,$I72+1,J$50)=0,"",INDEX('ETAPA 6'!$B$106:$AT$171,$I72+1,J$50))</f>
        <v>#N/A</v>
      </c>
      <c r="K72" s="39" t="e" cm="1">
        <f t="array" ref="K72">IF(INDEX('ETAPA 6'!$B$106:$AT$171,$I72+1,K$50)=0,"",INDEX('ETAPA 6'!$B$106:$AT$171,$I72+1,K$50))</f>
        <v>#N/A</v>
      </c>
      <c r="L72" s="39" t="e" cm="1">
        <f t="array" ref="L72">IF(INDEX('ETAPA 6'!$B$106:$AT$171,$I72+1,L$50)=0,"",INDEX('ETAPA 6'!$B$106:$AT$171,$I72+1,L$50))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39" t="e" cm="1">
        <f t="array" ref="J73">IF(INDEX('ETAPA 6'!$B$106:$AT$171,$I73+1,J$50)=0,"",INDEX('ETAPA 6'!$B$106:$AT$171,$I73+1,J$50))</f>
        <v>#N/A</v>
      </c>
      <c r="K73" s="39" t="e" cm="1">
        <f t="array" ref="K73">IF(INDEX('ETAPA 6'!$B$106:$AT$171,$I73+1,K$50)=0,"",INDEX('ETAPA 6'!$B$106:$AT$171,$I73+1,K$50))</f>
        <v>#N/A</v>
      </c>
      <c r="L73" s="39" t="e" cm="1">
        <f t="array" ref="L73">IF(INDEX('ETAPA 6'!$B$106:$AT$171,$I73+1,L$50)=0,"",INDEX('ETAPA 6'!$B$106:$AT$171,$I73+1,L$50))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39" t="e" cm="1">
        <f t="array" ref="J74">IF(INDEX('ETAPA 6'!$B$106:$AT$171,$I74+1,J$50)=0,"",INDEX('ETAPA 6'!$B$106:$AT$171,$I74+1,J$50))</f>
        <v>#N/A</v>
      </c>
      <c r="K74" s="39" t="e" cm="1">
        <f t="array" ref="K74">IF(INDEX('ETAPA 6'!$B$106:$AT$171,$I74+1,K$50)=0,"",INDEX('ETAPA 6'!$B$106:$AT$171,$I74+1,K$50))</f>
        <v>#N/A</v>
      </c>
      <c r="L74" s="39" t="e" cm="1">
        <f t="array" ref="L74">IF(INDEX('ETAPA 6'!$B$106:$AT$171,$I74+1,L$50)=0,"",INDEX('ETAPA 6'!$B$106:$AT$171,$I74+1,L$50))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39" t="e" cm="1">
        <f t="array" ref="J75">IF(INDEX('ETAPA 6'!$B$106:$AT$171,$I75+1,J$50)=0,"",INDEX('ETAPA 6'!$B$106:$AT$171,$I75+1,J$50))</f>
        <v>#N/A</v>
      </c>
      <c r="K75" s="39" t="e" cm="1">
        <f t="array" ref="K75">IF(INDEX('ETAPA 6'!$B$106:$AT$171,$I75+1,K$50)=0,"",INDEX('ETAPA 6'!$B$106:$AT$171,$I75+1,K$50))</f>
        <v>#N/A</v>
      </c>
      <c r="L75" s="39" t="e" cm="1">
        <f t="array" ref="L75">IF(INDEX('ETAPA 6'!$B$106:$AT$171,$I75+1,L$50)=0,"",INDEX('ETAPA 6'!$B$106:$AT$171,$I75+1,L$50))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39" t="e" cm="1">
        <f t="array" ref="J76">IF(INDEX('ETAPA 6'!$B$106:$AT$171,$I76+1,J$50)=0,"",INDEX('ETAPA 6'!$B$106:$AT$171,$I76+1,J$50))</f>
        <v>#N/A</v>
      </c>
      <c r="K76" s="39" t="e" cm="1">
        <f t="array" ref="K76">IF(INDEX('ETAPA 6'!$B$106:$AT$171,$I76+1,K$50)=0,"",INDEX('ETAPA 6'!$B$106:$AT$171,$I76+1,K$50))</f>
        <v>#N/A</v>
      </c>
      <c r="L76" s="39" t="e" cm="1">
        <f t="array" ref="L76">IF(INDEX('ETAPA 6'!$B$106:$AT$171,$I76+1,L$50)=0,"",INDEX('ETAPA 6'!$B$106:$AT$171,$I76+1,L$50))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39" t="e" cm="1">
        <f t="array" ref="J77">IF(INDEX('ETAPA 6'!$B$106:$AT$171,$I77+1,J$50)=0,"",INDEX('ETAPA 6'!$B$106:$AT$171,$I77+1,J$50))</f>
        <v>#N/A</v>
      </c>
      <c r="K77" s="39" t="e" cm="1">
        <f t="array" ref="K77">IF(INDEX('ETAPA 6'!$B$106:$AT$171,$I77+1,K$50)=0,"",INDEX('ETAPA 6'!$B$106:$AT$171,$I77+1,K$50))</f>
        <v>#N/A</v>
      </c>
      <c r="L77" s="39" t="e" cm="1">
        <f t="array" ref="L77">IF(INDEX('ETAPA 6'!$B$106:$AT$171,$I77+1,L$50)=0,"",INDEX('ETAPA 6'!$B$106:$AT$171,$I77+1,L$50))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39" t="e" cm="1">
        <f t="array" ref="J78">IF(INDEX('ETAPA 6'!$B$106:$AT$171,$I78+1,J$50)=0,"",INDEX('ETAPA 6'!$B$106:$AT$171,$I78+1,J$50))</f>
        <v>#N/A</v>
      </c>
      <c r="K78" s="39" t="e" cm="1">
        <f t="array" ref="K78">IF(INDEX('ETAPA 6'!$B$106:$AT$171,$I78+1,K$50)=0,"",INDEX('ETAPA 6'!$B$106:$AT$171,$I78+1,K$50))</f>
        <v>#N/A</v>
      </c>
      <c r="L78" s="39" t="e" cm="1">
        <f t="array" ref="L78">IF(INDEX('ETAPA 6'!$B$106:$AT$171,$I78+1,L$50)=0,"",INDEX('ETAPA 6'!$B$106:$AT$171,$I78+1,L$50))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39" t="e" cm="1">
        <f t="array" ref="J79">IF(INDEX('ETAPA 6'!$B$106:$AT$171,$I79+1,J$50)=0,"",INDEX('ETAPA 6'!$B$106:$AT$171,$I79+1,J$50))</f>
        <v>#N/A</v>
      </c>
      <c r="K79" s="39" t="e" cm="1">
        <f t="array" ref="K79">IF(INDEX('ETAPA 6'!$B$106:$AT$171,$I79+1,K$50)=0,"",INDEX('ETAPA 6'!$B$106:$AT$171,$I79+1,K$50))</f>
        <v>#N/A</v>
      </c>
      <c r="L79" s="39" t="e" cm="1">
        <f t="array" ref="L79">IF(INDEX('ETAPA 6'!$B$106:$AT$171,$I79+1,L$50)=0,"",INDEX('ETAPA 6'!$B$106:$AT$171,$I79+1,L$50))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39" t="e" cm="1">
        <f t="array" ref="J80">IF(INDEX('ETAPA 6'!$B$106:$AT$171,$I80+1,J$50)=0,"",INDEX('ETAPA 6'!$B$106:$AT$171,$I80+1,J$50))</f>
        <v>#N/A</v>
      </c>
      <c r="K80" s="39" t="e" cm="1">
        <f t="array" ref="K80">IF(INDEX('ETAPA 6'!$B$106:$AT$171,$I80+1,K$50)=0,"",INDEX('ETAPA 6'!$B$106:$AT$171,$I80+1,K$50))</f>
        <v>#N/A</v>
      </c>
      <c r="L80" s="39" t="e" cm="1">
        <f t="array" ref="L80">IF(INDEX('ETAPA 6'!$B$106:$AT$171,$I80+1,L$50)=0,"",INDEX('ETAPA 6'!$B$106:$AT$171,$I80+1,L$50))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39" t="e" cm="1">
        <f t="array" ref="J81">IF(INDEX('ETAPA 6'!$B$106:$AT$171,$I81+1,J$50)=0,"",INDEX('ETAPA 6'!$B$106:$AT$171,$I81+1,J$50))</f>
        <v>#N/A</v>
      </c>
      <c r="K81" s="39" t="e" cm="1">
        <f t="array" ref="K81">IF(INDEX('ETAPA 6'!$B$106:$AT$171,$I81+1,K$50)=0,"",INDEX('ETAPA 6'!$B$106:$AT$171,$I81+1,K$50))</f>
        <v>#N/A</v>
      </c>
      <c r="L81" s="39" t="e" cm="1">
        <f t="array" ref="L81">IF(INDEX('ETAPA 6'!$B$106:$AT$171,$I81+1,L$50)=0,"",INDEX('ETAPA 6'!$B$106:$AT$171,$I81+1,L$50))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39" t="e" cm="1">
        <f t="array" ref="J82">IF(INDEX('ETAPA 6'!$B$106:$AT$171,$I82+1,J$50)=0,"",INDEX('ETAPA 6'!$B$106:$AT$171,$I82+1,J$50))</f>
        <v>#N/A</v>
      </c>
      <c r="K82" s="39" t="e" cm="1">
        <f t="array" ref="K82">IF(INDEX('ETAPA 6'!$B$106:$AT$171,$I82+1,K$50)=0,"",INDEX('ETAPA 6'!$B$106:$AT$171,$I82+1,K$50))</f>
        <v>#N/A</v>
      </c>
      <c r="L82" s="39" t="e" cm="1">
        <f t="array" ref="L82">IF(INDEX('ETAPA 6'!$B$106:$AT$171,$I82+1,L$50)=0,"",INDEX('ETAPA 6'!$B$106:$AT$171,$I82+1,L$50))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39" t="e" cm="1">
        <f t="array" ref="J83">IF(INDEX('ETAPA 6'!$B$106:$AT$171,$I83+1,J$50)=0,"",INDEX('ETAPA 6'!$B$106:$AT$171,$I83+1,J$50))</f>
        <v>#N/A</v>
      </c>
      <c r="K83" s="39" t="e" cm="1">
        <f t="array" ref="K83">IF(INDEX('ETAPA 6'!$B$106:$AT$171,$I83+1,K$50)=0,"",INDEX('ETAPA 6'!$B$106:$AT$171,$I83+1,K$50))</f>
        <v>#N/A</v>
      </c>
      <c r="L83" s="39" t="e" cm="1">
        <f t="array" ref="L83">IF(INDEX('ETAPA 6'!$B$106:$AT$171,$I83+1,L$50)=0,"",INDEX('ETAPA 6'!$B$106:$AT$171,$I83+1,L$50))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39" t="e" cm="1">
        <f t="array" ref="J84">IF(INDEX('ETAPA 6'!$B$106:$AT$171,$I84+1,J$50)=0,"",INDEX('ETAPA 6'!$B$106:$AT$171,$I84+1,J$50))</f>
        <v>#N/A</v>
      </c>
      <c r="K84" s="39" t="e" cm="1">
        <f t="array" ref="K84">IF(INDEX('ETAPA 6'!$B$106:$AT$171,$I84+1,K$50)=0,"",INDEX('ETAPA 6'!$B$106:$AT$171,$I84+1,K$50))</f>
        <v>#N/A</v>
      </c>
      <c r="L84" s="39" t="e" cm="1">
        <f t="array" ref="L84">IF(INDEX('ETAPA 6'!$B$106:$AT$171,$I84+1,L$50)=0,"",INDEX('ETAPA 6'!$B$106:$AT$171,$I84+1,L$50))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39" t="e" cm="1">
        <f t="array" ref="J85">IF(INDEX('ETAPA 6'!$B$106:$AT$171,$I85+1,J$50)=0,"",INDEX('ETAPA 6'!$B$106:$AT$171,$I85+1,J$50))</f>
        <v>#N/A</v>
      </c>
      <c r="K85" s="39" t="e" cm="1">
        <f t="array" ref="K85">IF(INDEX('ETAPA 6'!$B$106:$AT$171,$I85+1,K$50)=0,"",INDEX('ETAPA 6'!$B$106:$AT$171,$I85+1,K$50))</f>
        <v>#N/A</v>
      </c>
      <c r="L85" s="39" t="e" cm="1">
        <f t="array" ref="L85">IF(INDEX('ETAPA 6'!$B$106:$AT$171,$I85+1,L$50)=0,"",INDEX('ETAPA 6'!$B$106:$AT$171,$I85+1,L$50))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39" t="e" cm="1">
        <f t="array" ref="J86">IF(INDEX('ETAPA 6'!$B$106:$AT$171,$I86+1,J$50)=0,"",INDEX('ETAPA 6'!$B$106:$AT$171,$I86+1,J$50))</f>
        <v>#N/A</v>
      </c>
      <c r="K86" s="39" t="e" cm="1">
        <f t="array" ref="K86">IF(INDEX('ETAPA 6'!$B$106:$AT$171,$I86+1,K$50)=0,"",INDEX('ETAPA 6'!$B$106:$AT$171,$I86+1,K$50))</f>
        <v>#N/A</v>
      </c>
      <c r="L86" s="39" t="e" cm="1">
        <f t="array" ref="L86">IF(INDEX('ETAPA 6'!$B$106:$AT$171,$I86+1,L$50)=0,"",INDEX('ETAPA 6'!$B$106:$AT$171,$I86+1,L$50))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39" t="e" cm="1">
        <f t="array" ref="J87">IF(INDEX('ETAPA 6'!$B$106:$AT$171,$I87+1,J$50)=0,"",INDEX('ETAPA 6'!$B$106:$AT$171,$I87+1,J$50))</f>
        <v>#N/A</v>
      </c>
      <c r="K87" s="39" t="e" cm="1">
        <f t="array" ref="K87">IF(INDEX('ETAPA 6'!$B$106:$AT$171,$I87+1,K$50)=0,"",INDEX('ETAPA 6'!$B$106:$AT$171,$I87+1,K$50))</f>
        <v>#N/A</v>
      </c>
      <c r="L87" s="39" t="e" cm="1">
        <f t="array" ref="L87">IF(INDEX('ETAPA 6'!$B$106:$AT$171,$I87+1,L$50)=0,"",INDEX('ETAPA 6'!$B$106:$AT$171,$I87+1,L$50))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39" t="e" cm="1">
        <f t="array" ref="J88">IF(INDEX('ETAPA 6'!$B$106:$AT$171,$I88+1,J$50)=0,"",INDEX('ETAPA 6'!$B$106:$AT$171,$I88+1,J$50))</f>
        <v>#N/A</v>
      </c>
      <c r="K88" s="39" t="e" cm="1">
        <f t="array" ref="K88">IF(INDEX('ETAPA 6'!$B$106:$AT$171,$I88+1,K$50)=0,"",INDEX('ETAPA 6'!$B$106:$AT$171,$I88+1,K$50))</f>
        <v>#N/A</v>
      </c>
      <c r="L88" s="39" t="e" cm="1">
        <f t="array" ref="L88">IF(INDEX('ETAPA 6'!$B$106:$AT$171,$I88+1,L$50)=0,"",INDEX('ETAPA 6'!$B$106:$AT$171,$I88+1,L$50))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39" t="e" cm="1">
        <f t="array" ref="J89">IF(INDEX('ETAPA 6'!$B$106:$AT$171,$I89+1,J$50)=0,"",INDEX('ETAPA 6'!$B$106:$AT$171,$I89+1,J$50))</f>
        <v>#N/A</v>
      </c>
      <c r="K89" s="39" t="e" cm="1">
        <f t="array" ref="K89">IF(INDEX('ETAPA 6'!$B$106:$AT$171,$I89+1,K$50)=0,"",INDEX('ETAPA 6'!$B$106:$AT$171,$I89+1,K$50))</f>
        <v>#N/A</v>
      </c>
      <c r="L89" s="39" t="e" cm="1">
        <f t="array" ref="L89">IF(INDEX('ETAPA 6'!$B$106:$AT$171,$I89+1,L$50)=0,"",INDEX('ETAPA 6'!$B$106:$AT$171,$I89+1,L$50))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39" t="e" cm="1">
        <f t="array" ref="J90">IF(INDEX('ETAPA 6'!$B$106:$AT$171,$I90+1,J$50)=0,"",INDEX('ETAPA 6'!$B$106:$AT$171,$I90+1,J$50))</f>
        <v>#N/A</v>
      </c>
      <c r="K90" s="39" t="e" cm="1">
        <f t="array" ref="K90">IF(INDEX('ETAPA 6'!$B$106:$AT$171,$I90+1,K$50)=0,"",INDEX('ETAPA 6'!$B$106:$AT$171,$I90+1,K$50))</f>
        <v>#N/A</v>
      </c>
      <c r="L90" s="39" t="e" cm="1">
        <f t="array" ref="L90">IF(INDEX('ETAPA 6'!$B$106:$AT$171,$I90+1,L$50)=0,"",INDEX('ETAPA 6'!$B$106:$AT$171,$I90+1,L$50))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39" t="e" cm="1">
        <f t="array" ref="J91">IF(INDEX('ETAPA 6'!$B$106:$AT$171,$I91+1,J$50)=0,"",INDEX('ETAPA 6'!$B$106:$AT$171,$I91+1,J$50))</f>
        <v>#N/A</v>
      </c>
      <c r="K91" s="39" t="e" cm="1">
        <f t="array" ref="K91">IF(INDEX('ETAPA 6'!$B$106:$AT$171,$I91+1,K$50)=0,"",INDEX('ETAPA 6'!$B$106:$AT$171,$I91+1,K$50))</f>
        <v>#N/A</v>
      </c>
      <c r="L91" s="39" t="e" cm="1">
        <f t="array" ref="L91">IF(INDEX('ETAPA 6'!$B$106:$AT$171,$I91+1,L$50)=0,"",INDEX('ETAPA 6'!$B$106:$AT$171,$I91+1,L$50))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39" t="e" cm="1">
        <f t="array" ref="J92">IF(INDEX('ETAPA 6'!$B$106:$AT$171,$I92+1,J$50)=0,"",INDEX('ETAPA 6'!$B$106:$AT$171,$I92+1,J$50))</f>
        <v>#N/A</v>
      </c>
      <c r="K92" s="39" t="e" cm="1">
        <f t="array" ref="K92">IF(INDEX('ETAPA 6'!$B$106:$AT$171,$I92+1,K$50)=0,"",INDEX('ETAPA 6'!$B$106:$AT$171,$I92+1,K$50))</f>
        <v>#N/A</v>
      </c>
      <c r="L92" s="39" t="e" cm="1">
        <f t="array" ref="L92">IF(INDEX('ETAPA 6'!$B$106:$AT$171,$I92+1,L$50)=0,"",INDEX('ETAPA 6'!$B$106:$AT$171,$I92+1,L$50))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39" t="e" cm="1">
        <f t="array" ref="J93">IF(INDEX('ETAPA 6'!$B$106:$AT$171,$I93+1,J$50)=0,"",INDEX('ETAPA 6'!$B$106:$AT$171,$I93+1,J$50))</f>
        <v>#N/A</v>
      </c>
      <c r="K93" s="39" t="e" cm="1">
        <f t="array" ref="K93">IF(INDEX('ETAPA 6'!$B$106:$AT$171,$I93+1,K$50)=0,"",INDEX('ETAPA 6'!$B$106:$AT$171,$I93+1,K$50))</f>
        <v>#N/A</v>
      </c>
      <c r="L93" s="39" t="e" cm="1">
        <f t="array" ref="L93">IF(INDEX('ETAPA 6'!$B$106:$AT$171,$I93+1,L$50)=0,"",INDEX('ETAPA 6'!$B$106:$AT$171,$I93+1,L$50))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39" t="e" cm="1">
        <f t="array" ref="J94">IF(INDEX('ETAPA 6'!$B$106:$AT$171,$I94+1,J$50)=0,"",INDEX('ETAPA 6'!$B$106:$AT$171,$I94+1,J$50))</f>
        <v>#N/A</v>
      </c>
      <c r="K94" s="39" t="e" cm="1">
        <f t="array" ref="K94">IF(INDEX('ETAPA 6'!$B$106:$AT$171,$I94+1,K$50)=0,"",INDEX('ETAPA 6'!$B$106:$AT$171,$I94+1,K$50))</f>
        <v>#N/A</v>
      </c>
      <c r="L94" s="39" t="e" cm="1">
        <f t="array" ref="L94">IF(INDEX('ETAPA 6'!$B$106:$AT$171,$I94+1,L$50)=0,"",INDEX('ETAPA 6'!$B$106:$AT$171,$I94+1,L$50))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39" t="e" cm="1">
        <f t="array" ref="J95">IF(INDEX('ETAPA 6'!$B$106:$AT$171,$I95+1,J$50)=0,"",INDEX('ETAPA 6'!$B$106:$AT$171,$I95+1,J$50))</f>
        <v>#N/A</v>
      </c>
      <c r="K95" s="39" t="e" cm="1">
        <f t="array" ref="K95">IF(INDEX('ETAPA 6'!$B$106:$AT$171,$I95+1,K$50)=0,"",INDEX('ETAPA 6'!$B$106:$AT$171,$I95+1,K$50))</f>
        <v>#N/A</v>
      </c>
      <c r="L95" s="39" t="e" cm="1">
        <f t="array" ref="L95">IF(INDEX('ETAPA 6'!$B$106:$AT$171,$I95+1,L$50)=0,"",INDEX('ETAPA 6'!$B$106:$AT$171,$I95+1,L$50))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39" t="e" cm="1">
        <f t="array" ref="J96">IF(INDEX('ETAPA 6'!$B$106:$AT$171,$I96+1,J$50)=0,"",INDEX('ETAPA 6'!$B$106:$AT$171,$I96+1,J$50))</f>
        <v>#N/A</v>
      </c>
      <c r="K96" s="39" t="e" cm="1">
        <f t="array" ref="K96">IF(INDEX('ETAPA 6'!$B$106:$AT$171,$I96+1,K$50)=0,"",INDEX('ETAPA 6'!$B$106:$AT$171,$I96+1,K$50))</f>
        <v>#N/A</v>
      </c>
      <c r="L96" s="39" t="e" cm="1">
        <f t="array" ref="L96">IF(INDEX('ETAPA 6'!$B$106:$AT$171,$I96+1,L$50)=0,"",INDEX('ETAPA 6'!$B$106:$AT$171,$I96+1,L$50))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39" t="e" cm="1">
        <f t="array" ref="J97">IF(INDEX('ETAPA 6'!$B$106:$AT$171,$I97+1,J$50)=0,"",INDEX('ETAPA 6'!$B$106:$AT$171,$I97+1,J$50))</f>
        <v>#N/A</v>
      </c>
      <c r="K97" s="39" t="e" cm="1">
        <f t="array" ref="K97">IF(INDEX('ETAPA 6'!$B$106:$AT$171,$I97+1,K$50)=0,"",INDEX('ETAPA 6'!$B$106:$AT$171,$I97+1,K$50))</f>
        <v>#N/A</v>
      </c>
      <c r="L97" s="39" t="e" cm="1">
        <f t="array" ref="L97">IF(INDEX('ETAPA 6'!$B$106:$AT$171,$I97+1,L$50)=0,"",INDEX('ETAPA 6'!$B$106:$AT$171,$I97+1,L$50))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</row>
    <row r="127" spans="1:44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</row>
    <row r="128" spans="1:44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</row>
    <row r="129" spans="1:17" ht="12.75" x14ac:dyDescent="0.2">
      <c r="A129" s="2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ht="12.75" x14ac:dyDescent="0.2">
      <c r="A130" s="2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ht="12.75" x14ac:dyDescent="0.2">
      <c r="A131" s="2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12.75" x14ac:dyDescent="0.2">
      <c r="A132" s="2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40"/>
      <c r="B855" s="41"/>
      <c r="C855" s="42"/>
      <c r="D855" s="43"/>
      <c r="E855" s="31"/>
      <c r="F855" s="44"/>
    </row>
    <row r="856" spans="1:7" x14ac:dyDescent="0.25">
      <c r="A856" s="40"/>
      <c r="B856" s="41"/>
      <c r="C856" s="42"/>
      <c r="D856" s="43"/>
      <c r="E856" s="31"/>
      <c r="F856" s="44"/>
    </row>
    <row r="857" spans="1:7" x14ac:dyDescent="0.25">
      <c r="A857" s="40"/>
      <c r="B857" s="41"/>
      <c r="C857" s="42"/>
      <c r="D857" s="43"/>
      <c r="E857" s="31"/>
      <c r="F857" s="44"/>
    </row>
    <row r="858" spans="1:7" x14ac:dyDescent="0.25">
      <c r="A858" s="40"/>
      <c r="B858" s="41"/>
      <c r="C858" s="42"/>
      <c r="D858" s="43"/>
      <c r="E858" s="31"/>
      <c r="F858" s="44"/>
    </row>
    <row r="859" spans="1:7" x14ac:dyDescent="0.25">
      <c r="A859" s="40"/>
      <c r="B859" s="41"/>
      <c r="C859" s="42"/>
      <c r="D859" s="43"/>
      <c r="E859" s="31"/>
      <c r="F859" s="44"/>
    </row>
    <row r="860" spans="1:7" x14ac:dyDescent="0.25">
      <c r="A860" s="40"/>
      <c r="B860" s="41"/>
      <c r="C860" s="42"/>
      <c r="D860" s="43"/>
      <c r="E860" s="31"/>
      <c r="F860" s="44"/>
    </row>
    <row r="861" spans="1:7" x14ac:dyDescent="0.25">
      <c r="A861" s="40"/>
      <c r="B861" s="41"/>
      <c r="C861" s="42"/>
      <c r="D861" s="43"/>
      <c r="E861" s="31"/>
      <c r="F861" s="44"/>
    </row>
    <row r="862" spans="1:7" x14ac:dyDescent="0.25">
      <c r="A862" s="40"/>
      <c r="B862" s="41"/>
      <c r="C862" s="42"/>
      <c r="D862" s="43"/>
      <c r="E862" s="31"/>
      <c r="F862" s="44"/>
    </row>
    <row r="863" spans="1:7" x14ac:dyDescent="0.25">
      <c r="A863" s="40"/>
      <c r="B863" s="41"/>
      <c r="C863" s="42"/>
      <c r="D863" s="43"/>
      <c r="E863" s="31"/>
      <c r="F863" s="44"/>
    </row>
    <row r="864" spans="1:7" x14ac:dyDescent="0.25">
      <c r="A864" s="40"/>
      <c r="B864" s="41"/>
      <c r="C864" s="42"/>
      <c r="D864" s="43"/>
      <c r="E864" s="31"/>
      <c r="F864" s="44"/>
      <c r="G864" s="11"/>
    </row>
    <row r="865" spans="1:7" x14ac:dyDescent="0.25">
      <c r="A865" s="40"/>
      <c r="B865" s="41"/>
      <c r="C865" s="42"/>
      <c r="D865" s="43"/>
      <c r="E865" s="31"/>
      <c r="F865" s="44"/>
      <c r="G865" s="11"/>
    </row>
    <row r="866" spans="1:7" x14ac:dyDescent="0.25">
      <c r="A866" s="40"/>
      <c r="B866" s="41"/>
      <c r="C866" s="42"/>
      <c r="D866" s="43"/>
      <c r="E866" s="31"/>
      <c r="F866" s="44"/>
      <c r="G866" s="11"/>
    </row>
    <row r="867" spans="1:7" x14ac:dyDescent="0.25">
      <c r="A867" s="40"/>
      <c r="B867" s="41"/>
      <c r="C867" s="42"/>
      <c r="D867" s="43"/>
      <c r="E867" s="31"/>
      <c r="F867" s="44"/>
      <c r="G867" s="11"/>
    </row>
    <row r="868" spans="1:7" x14ac:dyDescent="0.25">
      <c r="A868" s="40"/>
      <c r="B868" s="41"/>
      <c r="C868" s="42"/>
      <c r="D868" s="43"/>
      <c r="E868" s="31"/>
      <c r="F868" s="44"/>
      <c r="G868" s="11"/>
    </row>
    <row r="869" spans="1:7" x14ac:dyDescent="0.25">
      <c r="A869" s="40"/>
      <c r="B869" s="41"/>
      <c r="C869" s="42"/>
      <c r="D869" s="43"/>
      <c r="E869" s="31"/>
      <c r="F869" s="44"/>
      <c r="G869" s="11"/>
    </row>
    <row r="870" spans="1:7" x14ac:dyDescent="0.25">
      <c r="A870" s="40"/>
      <c r="B870" s="41"/>
      <c r="C870" s="42"/>
      <c r="D870" s="43"/>
      <c r="E870" s="31"/>
      <c r="F870" s="44"/>
      <c r="G870" s="11"/>
    </row>
    <row r="871" spans="1:7" x14ac:dyDescent="0.25">
      <c r="A871" s="40"/>
      <c r="B871" s="41"/>
      <c r="C871" s="42"/>
      <c r="D871" s="43"/>
      <c r="E871" s="31"/>
      <c r="F871" s="44"/>
      <c r="G871" s="11"/>
    </row>
    <row r="872" spans="1:7" x14ac:dyDescent="0.25">
      <c r="A872" s="40"/>
      <c r="B872" s="41"/>
      <c r="C872" s="42"/>
      <c r="D872" s="43"/>
      <c r="E872" s="31"/>
      <c r="F872" s="44"/>
      <c r="G872" s="11"/>
    </row>
    <row r="873" spans="1:7" x14ac:dyDescent="0.25">
      <c r="A873" s="40"/>
      <c r="B873" s="41"/>
      <c r="C873" s="42"/>
      <c r="D873" s="43"/>
      <c r="E873" s="31"/>
      <c r="F873" s="44"/>
      <c r="G873" s="11"/>
    </row>
    <row r="874" spans="1:7" x14ac:dyDescent="0.25">
      <c r="A874" s="40"/>
      <c r="B874" s="41"/>
      <c r="C874" s="42"/>
      <c r="D874" s="43"/>
      <c r="E874" s="31"/>
      <c r="F874" s="44"/>
      <c r="G874" s="11"/>
    </row>
    <row r="875" spans="1:7" x14ac:dyDescent="0.25">
      <c r="A875" s="40"/>
      <c r="B875" s="41"/>
      <c r="C875" s="42"/>
      <c r="D875" s="43"/>
      <c r="E875" s="31"/>
      <c r="F875" s="44"/>
      <c r="G875" s="11"/>
    </row>
    <row r="876" spans="1:7" x14ac:dyDescent="0.25">
      <c r="A876" s="40"/>
      <c r="B876" s="41"/>
      <c r="C876" s="42"/>
      <c r="D876" s="43"/>
      <c r="E876" s="31"/>
      <c r="F876" s="44"/>
      <c r="G876" s="11"/>
    </row>
    <row r="877" spans="1:7" x14ac:dyDescent="0.25">
      <c r="A877" s="40"/>
      <c r="B877" s="41"/>
      <c r="C877" s="42"/>
      <c r="D877" s="43"/>
      <c r="E877" s="31"/>
      <c r="F877" s="44"/>
      <c r="G877" s="11"/>
    </row>
    <row r="878" spans="1:7" x14ac:dyDescent="0.25">
      <c r="A878" s="40"/>
      <c r="B878" s="41"/>
      <c r="C878" s="42"/>
      <c r="D878" s="43"/>
      <c r="E878" s="31"/>
      <c r="F878" s="44"/>
      <c r="G878" s="11"/>
    </row>
    <row r="879" spans="1:7" x14ac:dyDescent="0.25">
      <c r="A879" s="40"/>
      <c r="B879" s="41"/>
      <c r="C879" s="42"/>
      <c r="D879" s="43"/>
      <c r="E879" s="31"/>
      <c r="F879" s="44"/>
      <c r="G879" s="11"/>
    </row>
    <row r="880" spans="1:7" x14ac:dyDescent="0.25">
      <c r="A880" s="40"/>
      <c r="B880" s="41"/>
      <c r="C880" s="42"/>
      <c r="D880" s="43"/>
      <c r="E880" s="31"/>
      <c r="F880" s="44"/>
      <c r="G880" s="11"/>
    </row>
    <row r="881" spans="1:7" x14ac:dyDescent="0.25">
      <c r="A881" s="40"/>
      <c r="B881" s="41"/>
      <c r="C881" s="42"/>
      <c r="D881" s="43"/>
      <c r="E881" s="31"/>
      <c r="F881" s="44"/>
      <c r="G881" s="11"/>
    </row>
    <row r="882" spans="1:7" x14ac:dyDescent="0.25">
      <c r="A882" s="40"/>
      <c r="B882" s="41"/>
      <c r="C882" s="42"/>
      <c r="D882" s="43"/>
      <c r="E882" s="31"/>
      <c r="F882" s="44"/>
      <c r="G882" s="11"/>
    </row>
    <row r="883" spans="1:7" x14ac:dyDescent="0.25">
      <c r="A883" s="40"/>
      <c r="B883" s="41"/>
      <c r="C883" s="42"/>
      <c r="D883" s="43"/>
      <c r="E883" s="31"/>
      <c r="F883" s="44"/>
      <c r="G883" s="11"/>
    </row>
    <row r="884" spans="1:7" x14ac:dyDescent="0.25">
      <c r="A884" s="40"/>
      <c r="B884" s="41"/>
      <c r="C884" s="42"/>
      <c r="D884" s="43"/>
      <c r="E884" s="31"/>
      <c r="F884" s="44"/>
      <c r="G884" s="11"/>
    </row>
    <row r="885" spans="1:7" x14ac:dyDescent="0.25">
      <c r="A885" s="40"/>
      <c r="B885" s="41"/>
      <c r="C885" s="42"/>
      <c r="D885" s="43"/>
      <c r="E885" s="31"/>
      <c r="F885" s="44"/>
      <c r="G885" s="11"/>
    </row>
    <row r="886" spans="1:7" x14ac:dyDescent="0.25">
      <c r="A886" s="40"/>
      <c r="B886" s="41"/>
      <c r="C886" s="42"/>
      <c r="D886" s="43"/>
      <c r="E886" s="31"/>
      <c r="F886" s="44"/>
      <c r="G886" s="11"/>
    </row>
    <row r="887" spans="1:7" x14ac:dyDescent="0.25">
      <c r="A887" s="40"/>
      <c r="B887" s="41"/>
      <c r="C887" s="42"/>
      <c r="D887" s="43"/>
      <c r="E887" s="31"/>
      <c r="F887" s="44"/>
      <c r="G887" s="11"/>
    </row>
    <row r="888" spans="1:7" x14ac:dyDescent="0.25">
      <c r="A888" s="40"/>
      <c r="B888" s="41"/>
      <c r="C888" s="42"/>
      <c r="D888" s="43"/>
      <c r="E888" s="31"/>
      <c r="F888" s="44"/>
      <c r="G888" s="11"/>
    </row>
    <row r="889" spans="1:7" x14ac:dyDescent="0.25">
      <c r="A889" s="40"/>
      <c r="B889" s="41"/>
      <c r="C889" s="42"/>
      <c r="D889" s="43"/>
      <c r="E889" s="31"/>
      <c r="F889" s="44"/>
      <c r="G889" s="11"/>
    </row>
    <row r="890" spans="1:7" x14ac:dyDescent="0.25">
      <c r="A890" s="40"/>
      <c r="B890" s="41"/>
      <c r="C890" s="42"/>
      <c r="D890" s="43"/>
      <c r="E890" s="31"/>
      <c r="F890" s="44"/>
      <c r="G890" s="11"/>
    </row>
    <row r="891" spans="1:7" x14ac:dyDescent="0.25">
      <c r="A891" s="40"/>
      <c r="B891" s="41"/>
      <c r="C891" s="42"/>
      <c r="D891" s="43"/>
      <c r="E891" s="31"/>
      <c r="F891" s="44"/>
      <c r="G891" s="11"/>
    </row>
    <row r="892" spans="1:7" x14ac:dyDescent="0.25">
      <c r="A892" s="40"/>
      <c r="B892" s="41"/>
      <c r="C892" s="42"/>
      <c r="D892" s="43"/>
      <c r="E892" s="31"/>
      <c r="F892" s="44"/>
      <c r="G892" s="11"/>
    </row>
    <row r="893" spans="1:7" x14ac:dyDescent="0.25">
      <c r="A893" s="40"/>
      <c r="B893" s="41"/>
      <c r="C893" s="42"/>
      <c r="D893" s="43"/>
      <c r="E893" s="31"/>
      <c r="F893" s="44"/>
      <c r="G893" s="11"/>
    </row>
    <row r="894" spans="1:7" x14ac:dyDescent="0.25">
      <c r="A894" s="40"/>
      <c r="B894" s="41"/>
      <c r="C894" s="42"/>
      <c r="D894" s="43"/>
      <c r="E894" s="31"/>
      <c r="F894" s="44"/>
      <c r="G894" s="11"/>
    </row>
    <row r="895" spans="1:7" x14ac:dyDescent="0.25">
      <c r="A895" s="40"/>
      <c r="B895" s="41"/>
      <c r="C895" s="42"/>
      <c r="D895" s="43"/>
      <c r="E895" s="31"/>
      <c r="F895" s="44"/>
      <c r="G895" s="11"/>
    </row>
    <row r="896" spans="1:7" x14ac:dyDescent="0.25">
      <c r="A896" s="40"/>
      <c r="B896" s="41"/>
      <c r="C896" s="42"/>
      <c r="D896" s="43"/>
      <c r="E896" s="31"/>
      <c r="F896" s="44"/>
      <c r="G896" s="11"/>
    </row>
    <row r="897" spans="1:7" x14ac:dyDescent="0.25">
      <c r="A897" s="40"/>
      <c r="B897" s="41"/>
      <c r="C897" s="42"/>
      <c r="D897" s="43"/>
      <c r="E897" s="31"/>
      <c r="F897" s="44"/>
      <c r="G897" s="11"/>
    </row>
    <row r="898" spans="1:7" x14ac:dyDescent="0.25">
      <c r="A898" s="40"/>
      <c r="B898" s="41"/>
      <c r="C898" s="42"/>
      <c r="D898" s="43"/>
      <c r="E898" s="31"/>
      <c r="F898" s="44"/>
      <c r="G898" s="11"/>
    </row>
    <row r="899" spans="1:7" x14ac:dyDescent="0.25">
      <c r="A899" s="40"/>
      <c r="B899" s="41"/>
      <c r="C899" s="42"/>
      <c r="D899" s="43"/>
      <c r="E899" s="31"/>
      <c r="F899" s="44"/>
      <c r="G899" s="11"/>
    </row>
    <row r="900" spans="1:7" x14ac:dyDescent="0.25">
      <c r="A900" s="40"/>
      <c r="B900" s="41"/>
      <c r="C900" s="42"/>
      <c r="D900" s="43"/>
      <c r="E900" s="31"/>
      <c r="F900" s="44"/>
      <c r="G900" s="11"/>
    </row>
    <row r="901" spans="1:7" x14ac:dyDescent="0.25">
      <c r="A901" s="40"/>
      <c r="B901" s="41"/>
      <c r="C901" s="42"/>
      <c r="D901" s="43"/>
      <c r="E901" s="31"/>
      <c r="F901" s="44"/>
      <c r="G901" s="11"/>
    </row>
    <row r="902" spans="1:7" x14ac:dyDescent="0.25">
      <c r="A902" s="40"/>
      <c r="B902" s="41"/>
      <c r="C902" s="42"/>
      <c r="D902" s="43"/>
      <c r="E902" s="31"/>
      <c r="F902" s="44"/>
      <c r="G902" s="11"/>
    </row>
    <row r="903" spans="1:7" x14ac:dyDescent="0.25">
      <c r="A903" s="40"/>
      <c r="B903" s="41"/>
      <c r="C903" s="42"/>
      <c r="D903" s="43"/>
      <c r="E903" s="31"/>
      <c r="F903" s="44"/>
      <c r="G903" s="11"/>
    </row>
    <row r="904" spans="1:7" x14ac:dyDescent="0.25">
      <c r="A904" s="40"/>
      <c r="B904" s="41"/>
      <c r="C904" s="42"/>
      <c r="D904" s="43"/>
      <c r="E904" s="31"/>
      <c r="F904" s="44"/>
      <c r="G904" s="11"/>
    </row>
    <row r="905" spans="1:7" x14ac:dyDescent="0.25">
      <c r="A905" s="40"/>
      <c r="B905" s="41"/>
      <c r="C905" s="42"/>
      <c r="D905" s="43"/>
      <c r="E905" s="31"/>
      <c r="F905" s="44"/>
      <c r="G905" s="11"/>
    </row>
    <row r="906" spans="1:7" x14ac:dyDescent="0.25">
      <c r="A906" s="40"/>
      <c r="B906" s="41"/>
      <c r="C906" s="42"/>
      <c r="D906" s="43"/>
      <c r="E906" s="31"/>
      <c r="F906" s="44"/>
      <c r="G906" s="11"/>
    </row>
    <row r="907" spans="1:7" x14ac:dyDescent="0.25">
      <c r="A907" s="40"/>
      <c r="B907" s="41"/>
      <c r="C907" s="42"/>
      <c r="D907" s="43"/>
      <c r="E907" s="31"/>
      <c r="F907" s="44"/>
      <c r="G907" s="11"/>
    </row>
    <row r="908" spans="1:7" x14ac:dyDescent="0.25">
      <c r="A908" s="40"/>
      <c r="B908" s="41"/>
      <c r="C908" s="42"/>
      <c r="D908" s="43"/>
      <c r="E908" s="31"/>
      <c r="F908" s="44"/>
      <c r="G908" s="11"/>
    </row>
    <row r="909" spans="1:7" x14ac:dyDescent="0.25">
      <c r="A909" s="40"/>
      <c r="B909" s="41"/>
      <c r="C909" s="42"/>
      <c r="D909" s="43"/>
      <c r="E909" s="31"/>
      <c r="F909" s="44"/>
      <c r="G909" s="11"/>
    </row>
    <row r="910" spans="1:7" x14ac:dyDescent="0.25">
      <c r="A910" s="40"/>
      <c r="B910" s="41"/>
      <c r="C910" s="42"/>
      <c r="D910" s="43"/>
      <c r="E910" s="31"/>
      <c r="F910" s="44"/>
      <c r="G910" s="11"/>
    </row>
    <row r="911" spans="1:7" x14ac:dyDescent="0.25">
      <c r="A911" s="40"/>
      <c r="B911" s="41"/>
      <c r="C911" s="42"/>
      <c r="D911" s="43"/>
      <c r="E911" s="31"/>
      <c r="F911" s="44"/>
      <c r="G911" s="11"/>
    </row>
    <row r="912" spans="1:7" x14ac:dyDescent="0.25">
      <c r="A912" s="40"/>
      <c r="B912" s="41"/>
      <c r="C912" s="42"/>
      <c r="D912" s="43"/>
      <c r="E912" s="31"/>
      <c r="F912" s="44"/>
      <c r="G912" s="11"/>
    </row>
    <row r="913" spans="1:7" x14ac:dyDescent="0.25">
      <c r="A913" s="40"/>
      <c r="B913" s="41"/>
      <c r="C913" s="42"/>
      <c r="D913" s="43"/>
      <c r="E913" s="31"/>
      <c r="F913" s="44"/>
      <c r="G913" s="11"/>
    </row>
    <row r="914" spans="1:7" x14ac:dyDescent="0.25">
      <c r="A914" s="40"/>
      <c r="B914" s="41"/>
      <c r="C914" s="42"/>
      <c r="D914" s="43"/>
      <c r="E914" s="31"/>
      <c r="F914" s="44"/>
      <c r="G914" s="11"/>
    </row>
    <row r="915" spans="1:7" x14ac:dyDescent="0.25">
      <c r="A915" s="40"/>
      <c r="B915" s="41"/>
      <c r="C915" s="42"/>
      <c r="D915" s="43"/>
      <c r="E915" s="31"/>
      <c r="F915" s="44"/>
      <c r="G915" s="11"/>
    </row>
    <row r="916" spans="1:7" x14ac:dyDescent="0.25">
      <c r="A916" s="40"/>
      <c r="B916" s="41"/>
      <c r="C916" s="42"/>
      <c r="D916" s="43"/>
      <c r="E916" s="31"/>
      <c r="F916" s="44"/>
      <c r="G916" s="11"/>
    </row>
    <row r="917" spans="1:7" x14ac:dyDescent="0.25">
      <c r="A917" s="40"/>
      <c r="B917" s="41"/>
      <c r="C917" s="42"/>
      <c r="D917" s="43"/>
      <c r="E917" s="31"/>
      <c r="F917" s="44"/>
      <c r="G917" s="11"/>
    </row>
    <row r="918" spans="1:7" x14ac:dyDescent="0.25">
      <c r="A918" s="40"/>
      <c r="B918" s="41"/>
      <c r="C918" s="42"/>
      <c r="D918" s="43"/>
      <c r="E918" s="31"/>
      <c r="F918" s="44"/>
      <c r="G918" s="11"/>
    </row>
    <row r="919" spans="1:7" x14ac:dyDescent="0.25">
      <c r="A919" s="40"/>
      <c r="B919" s="41"/>
      <c r="C919" s="42"/>
      <c r="D919" s="43"/>
      <c r="E919" s="31"/>
      <c r="F919" s="44"/>
      <c r="G919" s="11"/>
    </row>
    <row r="920" spans="1:7" x14ac:dyDescent="0.25">
      <c r="A920" s="40"/>
      <c r="B920" s="41"/>
      <c r="C920" s="42"/>
      <c r="D920" s="43"/>
      <c r="E920" s="31"/>
      <c r="F920" s="44"/>
      <c r="G920" s="11"/>
    </row>
    <row r="921" spans="1:7" x14ac:dyDescent="0.25">
      <c r="A921" s="40"/>
      <c r="B921" s="41"/>
      <c r="C921" s="42"/>
      <c r="D921" s="43"/>
      <c r="E921" s="31"/>
      <c r="F921" s="44"/>
      <c r="G921" s="11"/>
    </row>
    <row r="922" spans="1:7" x14ac:dyDescent="0.25">
      <c r="A922" s="40"/>
      <c r="B922" s="41"/>
      <c r="C922" s="42"/>
      <c r="D922" s="43"/>
      <c r="E922" s="31"/>
      <c r="F922" s="44"/>
      <c r="G922" s="11"/>
    </row>
    <row r="923" spans="1:7" x14ac:dyDescent="0.25">
      <c r="A923" s="40"/>
      <c r="B923" s="41"/>
      <c r="C923" s="42"/>
      <c r="D923" s="43"/>
      <c r="E923" s="31"/>
      <c r="F923" s="44"/>
      <c r="G923" s="11"/>
    </row>
    <row r="924" spans="1:7" x14ac:dyDescent="0.25">
      <c r="A924" s="40"/>
      <c r="B924" s="41"/>
      <c r="C924" s="42"/>
      <c r="D924" s="43"/>
      <c r="E924" s="31"/>
      <c r="F924" s="44"/>
      <c r="G924" s="11"/>
    </row>
    <row r="925" spans="1:7" x14ac:dyDescent="0.25">
      <c r="A925" s="40"/>
      <c r="B925" s="41"/>
      <c r="C925" s="42"/>
      <c r="D925" s="43"/>
      <c r="E925" s="31"/>
      <c r="F925" s="44"/>
      <c r="G925" s="11"/>
    </row>
    <row r="926" spans="1:7" x14ac:dyDescent="0.25">
      <c r="A926" s="40"/>
      <c r="B926" s="41"/>
      <c r="C926" s="42"/>
      <c r="D926" s="43"/>
      <c r="E926" s="31"/>
      <c r="F926" s="44"/>
      <c r="G926" s="11"/>
    </row>
    <row r="927" spans="1:7" x14ac:dyDescent="0.25">
      <c r="A927" s="40"/>
      <c r="B927" s="41"/>
      <c r="C927" s="42"/>
      <c r="D927" s="43"/>
      <c r="E927" s="31"/>
      <c r="F927" s="44"/>
      <c r="G927" s="11"/>
    </row>
    <row r="928" spans="1:7" x14ac:dyDescent="0.25">
      <c r="A928" s="40"/>
      <c r="B928" s="41"/>
      <c r="C928" s="42"/>
      <c r="D928" s="43"/>
      <c r="E928" s="31"/>
      <c r="F928" s="44"/>
      <c r="G928" s="11"/>
    </row>
    <row r="929" spans="1:7" x14ac:dyDescent="0.25">
      <c r="A929" s="40"/>
      <c r="B929" s="41"/>
      <c r="C929" s="42"/>
      <c r="D929" s="43"/>
      <c r="E929" s="31"/>
      <c r="F929" s="44"/>
      <c r="G929" s="11"/>
    </row>
    <row r="930" spans="1:7" x14ac:dyDescent="0.25">
      <c r="A930" s="40"/>
      <c r="B930" s="41"/>
      <c r="C930" s="42"/>
      <c r="D930" s="43"/>
      <c r="E930" s="31"/>
      <c r="F930" s="44"/>
      <c r="G930" s="11"/>
    </row>
    <row r="931" spans="1:7" x14ac:dyDescent="0.25">
      <c r="A931" s="40"/>
      <c r="B931" s="41"/>
      <c r="C931" s="42"/>
      <c r="D931" s="43"/>
      <c r="E931" s="31"/>
      <c r="F931" s="44"/>
      <c r="G931" s="11"/>
    </row>
    <row r="932" spans="1:7" x14ac:dyDescent="0.25">
      <c r="A932" s="40"/>
      <c r="B932" s="41"/>
      <c r="C932" s="42"/>
      <c r="D932" s="43"/>
      <c r="E932" s="31"/>
      <c r="F932" s="44"/>
      <c r="G932" s="11"/>
    </row>
    <row r="933" spans="1:7" x14ac:dyDescent="0.25">
      <c r="A933" s="40"/>
      <c r="B933" s="41"/>
      <c r="C933" s="42"/>
      <c r="D933" s="43"/>
      <c r="E933" s="31"/>
      <c r="F933" s="44"/>
      <c r="G933" s="11"/>
    </row>
    <row r="934" spans="1:7" x14ac:dyDescent="0.25">
      <c r="A934" s="40"/>
      <c r="B934" s="41"/>
      <c r="C934" s="42"/>
      <c r="D934" s="43"/>
      <c r="E934" s="31"/>
      <c r="F934" s="44"/>
      <c r="G934" s="11"/>
    </row>
    <row r="935" spans="1:7" x14ac:dyDescent="0.25">
      <c r="A935" s="40"/>
      <c r="B935" s="41"/>
      <c r="C935" s="42"/>
      <c r="D935" s="43"/>
      <c r="E935" s="31"/>
      <c r="F935" s="44"/>
      <c r="G935" s="11"/>
    </row>
    <row r="936" spans="1:7" x14ac:dyDescent="0.25">
      <c r="A936" s="40"/>
      <c r="B936" s="41"/>
      <c r="C936" s="42"/>
      <c r="D936" s="43"/>
      <c r="E936" s="31"/>
      <c r="F936" s="44"/>
      <c r="G936" s="11"/>
    </row>
    <row r="937" spans="1:7" x14ac:dyDescent="0.25">
      <c r="A937" s="40"/>
      <c r="B937" s="41"/>
      <c r="C937" s="42"/>
      <c r="D937" s="43"/>
      <c r="E937" s="31"/>
      <c r="F937" s="44"/>
      <c r="G937" s="11"/>
    </row>
    <row r="938" spans="1:7" x14ac:dyDescent="0.25">
      <c r="A938" s="40"/>
      <c r="B938" s="41"/>
      <c r="C938" s="42"/>
      <c r="D938" s="43"/>
      <c r="E938" s="31"/>
      <c r="F938" s="44"/>
      <c r="G938" s="11"/>
    </row>
    <row r="939" spans="1:7" x14ac:dyDescent="0.25">
      <c r="A939" s="40"/>
      <c r="B939" s="41"/>
      <c r="C939" s="42"/>
      <c r="D939" s="43"/>
      <c r="E939" s="31"/>
      <c r="F939" s="44"/>
      <c r="G939" s="11"/>
    </row>
    <row r="940" spans="1:7" x14ac:dyDescent="0.25">
      <c r="A940" s="40"/>
      <c r="B940" s="41"/>
      <c r="C940" s="42"/>
      <c r="D940" s="43"/>
      <c r="E940" s="31"/>
      <c r="F940" s="44"/>
      <c r="G940" s="11"/>
    </row>
    <row r="941" spans="1:7" x14ac:dyDescent="0.25">
      <c r="A941" s="40"/>
      <c r="B941" s="41"/>
      <c r="C941" s="42"/>
      <c r="D941" s="43"/>
      <c r="E941" s="31"/>
      <c r="F941" s="44"/>
      <c r="G941" s="11"/>
    </row>
    <row r="942" spans="1:7" x14ac:dyDescent="0.25">
      <c r="A942" s="40"/>
      <c r="B942" s="41"/>
      <c r="C942" s="42"/>
      <c r="D942" s="43"/>
      <c r="E942" s="31"/>
      <c r="F942" s="44"/>
      <c r="G942" s="11"/>
    </row>
    <row r="943" spans="1:7" x14ac:dyDescent="0.25">
      <c r="A943" s="40"/>
      <c r="B943" s="41"/>
      <c r="C943" s="42"/>
      <c r="D943" s="43"/>
      <c r="E943" s="31"/>
      <c r="F943" s="44"/>
      <c r="G943" s="11"/>
    </row>
    <row r="944" spans="1:7" x14ac:dyDescent="0.25">
      <c r="A944" s="40"/>
      <c r="B944" s="41"/>
      <c r="C944" s="42"/>
      <c r="D944" s="43"/>
      <c r="E944" s="31"/>
      <c r="F944" s="44"/>
      <c r="G944" s="11"/>
    </row>
    <row r="945" spans="1:7" x14ac:dyDescent="0.25">
      <c r="A945" s="40"/>
      <c r="B945" s="41"/>
      <c r="C945" s="42"/>
      <c r="D945" s="43"/>
      <c r="E945" s="31"/>
      <c r="F945" s="44"/>
      <c r="G945" s="11"/>
    </row>
    <row r="946" spans="1:7" x14ac:dyDescent="0.25">
      <c r="A946" s="40"/>
      <c r="B946" s="41"/>
      <c r="C946" s="42"/>
      <c r="D946" s="43"/>
      <c r="E946" s="31"/>
      <c r="F946" s="44"/>
      <c r="G946" s="11"/>
    </row>
    <row r="947" spans="1:7" x14ac:dyDescent="0.25">
      <c r="A947" s="40"/>
      <c r="B947" s="41"/>
      <c r="C947" s="42"/>
      <c r="D947" s="43"/>
      <c r="E947" s="31"/>
      <c r="F947" s="44"/>
      <c r="G947" s="11"/>
    </row>
    <row r="948" spans="1:7" x14ac:dyDescent="0.25">
      <c r="A948" s="40"/>
      <c r="B948" s="41"/>
      <c r="C948" s="42"/>
      <c r="D948" s="43"/>
      <c r="E948" s="31"/>
      <c r="F948" s="44"/>
      <c r="G948" s="11"/>
    </row>
    <row r="949" spans="1:7" x14ac:dyDescent="0.25">
      <c r="A949" s="40"/>
      <c r="B949" s="41"/>
      <c r="C949" s="42"/>
      <c r="D949" s="43"/>
      <c r="E949" s="31"/>
      <c r="F949" s="44"/>
      <c r="G949" s="11"/>
    </row>
    <row r="950" spans="1:7" x14ac:dyDescent="0.25">
      <c r="A950" s="40"/>
      <c r="B950" s="41"/>
      <c r="C950" s="42"/>
      <c r="D950" s="43"/>
      <c r="E950" s="31"/>
      <c r="F950" s="44"/>
      <c r="G950" s="11"/>
    </row>
    <row r="951" spans="1:7" x14ac:dyDescent="0.25">
      <c r="A951" s="40"/>
      <c r="B951" s="41"/>
      <c r="C951" s="42"/>
      <c r="D951" s="43"/>
      <c r="E951" s="31"/>
      <c r="F951" s="44"/>
      <c r="G951" s="11"/>
    </row>
    <row r="952" spans="1:7" x14ac:dyDescent="0.25">
      <c r="A952" s="40"/>
      <c r="B952" s="41"/>
      <c r="C952" s="42"/>
      <c r="D952" s="43"/>
      <c r="E952" s="31"/>
      <c r="F952" s="44"/>
      <c r="G952" s="11"/>
    </row>
    <row r="953" spans="1:7" x14ac:dyDescent="0.25">
      <c r="A953" s="40"/>
      <c r="B953" s="41"/>
      <c r="C953" s="42"/>
      <c r="D953" s="43"/>
      <c r="E953" s="31"/>
      <c r="F953" s="44"/>
      <c r="G953" s="11"/>
    </row>
    <row r="954" spans="1:7" x14ac:dyDescent="0.25">
      <c r="A954" s="40"/>
      <c r="B954" s="41"/>
      <c r="C954" s="42"/>
      <c r="D954" s="43"/>
      <c r="E954" s="31"/>
      <c r="F954" s="44"/>
      <c r="G954" s="11"/>
    </row>
    <row r="955" spans="1:7" x14ac:dyDescent="0.25">
      <c r="A955" s="40"/>
      <c r="B955" s="41"/>
      <c r="C955" s="42"/>
      <c r="D955" s="43"/>
      <c r="E955" s="31"/>
      <c r="F955" s="44"/>
      <c r="G955" s="11"/>
    </row>
    <row r="956" spans="1:7" x14ac:dyDescent="0.25">
      <c r="A956" s="40"/>
      <c r="B956" s="41"/>
      <c r="C956" s="42"/>
      <c r="D956" s="43"/>
      <c r="E956" s="31"/>
      <c r="F956" s="44"/>
      <c r="G956" s="11"/>
    </row>
    <row r="957" spans="1:7" x14ac:dyDescent="0.25">
      <c r="A957" s="40"/>
      <c r="B957" s="41"/>
      <c r="C957" s="42"/>
      <c r="D957" s="43"/>
      <c r="E957" s="31"/>
      <c r="F957" s="44"/>
      <c r="G957" s="11"/>
    </row>
    <row r="958" spans="1:7" x14ac:dyDescent="0.25">
      <c r="A958" s="40"/>
      <c r="B958" s="41"/>
      <c r="C958" s="42"/>
      <c r="D958" s="43"/>
      <c r="E958" s="31"/>
      <c r="F958" s="44"/>
      <c r="G958" s="11"/>
    </row>
    <row r="959" spans="1:7" x14ac:dyDescent="0.25">
      <c r="A959" s="40"/>
      <c r="B959" s="41"/>
      <c r="C959" s="42"/>
      <c r="D959" s="43"/>
      <c r="E959" s="31"/>
      <c r="F959" s="44"/>
      <c r="G959" s="11"/>
    </row>
    <row r="960" spans="1:7" x14ac:dyDescent="0.25">
      <c r="A960" s="40"/>
      <c r="B960" s="41"/>
      <c r="C960" s="42"/>
      <c r="D960" s="43"/>
      <c r="E960" s="31"/>
      <c r="F960" s="44"/>
      <c r="G960" s="11"/>
    </row>
    <row r="961" spans="1:7" x14ac:dyDescent="0.25">
      <c r="A961" s="40"/>
      <c r="B961" s="41"/>
      <c r="C961" s="42"/>
      <c r="D961" s="43"/>
      <c r="E961" s="31"/>
      <c r="F961" s="44"/>
      <c r="G961" s="11"/>
    </row>
    <row r="962" spans="1:7" x14ac:dyDescent="0.25">
      <c r="A962" s="40"/>
      <c r="B962" s="41"/>
      <c r="C962" s="42"/>
      <c r="D962" s="43"/>
      <c r="E962" s="31"/>
      <c r="F962" s="44"/>
      <c r="G962" s="11"/>
    </row>
    <row r="963" spans="1:7" x14ac:dyDescent="0.25">
      <c r="A963" s="40"/>
      <c r="B963" s="41"/>
      <c r="C963" s="42"/>
      <c r="D963" s="43"/>
      <c r="E963" s="31"/>
      <c r="F963" s="44"/>
    </row>
    <row r="964" spans="1:7" x14ac:dyDescent="0.25">
      <c r="A964" s="40"/>
      <c r="B964" s="41"/>
      <c r="C964" s="42"/>
      <c r="D964" s="43"/>
      <c r="E964" s="31"/>
      <c r="F964" s="44"/>
    </row>
    <row r="965" spans="1:7" x14ac:dyDescent="0.25">
      <c r="A965" s="40"/>
      <c r="B965" s="41"/>
      <c r="C965" s="42"/>
      <c r="D965" s="43"/>
      <c r="E965" s="31"/>
      <c r="F965" s="44"/>
    </row>
    <row r="966" spans="1:7" x14ac:dyDescent="0.25">
      <c r="A966" s="40"/>
      <c r="B966" s="41"/>
      <c r="C966" s="42"/>
      <c r="D966" s="43"/>
      <c r="E966" s="31"/>
      <c r="F966" s="44"/>
    </row>
    <row r="967" spans="1:7" x14ac:dyDescent="0.25">
      <c r="A967" s="40"/>
      <c r="B967" s="41"/>
      <c r="C967" s="42"/>
      <c r="D967" s="43"/>
      <c r="E967" s="31"/>
      <c r="F967" s="44"/>
    </row>
    <row r="968" spans="1:7" x14ac:dyDescent="0.25">
      <c r="A968" s="40"/>
      <c r="B968" s="41"/>
      <c r="C968" s="42"/>
      <c r="D968" s="43"/>
      <c r="E968" s="31"/>
      <c r="F968" s="44"/>
    </row>
    <row r="969" spans="1:7" x14ac:dyDescent="0.25">
      <c r="A969" s="40"/>
      <c r="B969" s="41"/>
      <c r="C969" s="42"/>
      <c r="D969" s="43"/>
      <c r="E969" s="31"/>
      <c r="F969" s="44"/>
    </row>
    <row r="970" spans="1:7" x14ac:dyDescent="0.25">
      <c r="A970" s="40"/>
      <c r="B970" s="41"/>
      <c r="C970" s="42"/>
      <c r="D970" s="43"/>
      <c r="E970" s="31"/>
      <c r="F970" s="44"/>
    </row>
    <row r="971" spans="1:7" x14ac:dyDescent="0.25">
      <c r="A971" s="40"/>
      <c r="B971" s="41"/>
      <c r="C971" s="42"/>
      <c r="D971" s="43"/>
      <c r="E971" s="31"/>
      <c r="F971" s="44"/>
    </row>
    <row r="972" spans="1:7" x14ac:dyDescent="0.25">
      <c r="A972" s="40"/>
      <c r="B972" s="41"/>
      <c r="C972" s="42"/>
      <c r="D972" s="43"/>
      <c r="E972" s="31"/>
      <c r="F972" s="44"/>
    </row>
    <row r="973" spans="1:7" x14ac:dyDescent="0.25">
      <c r="A973" s="40"/>
      <c r="B973" s="41"/>
      <c r="C973" s="42"/>
      <c r="D973" s="43"/>
      <c r="E973" s="31"/>
      <c r="F973" s="44"/>
    </row>
    <row r="974" spans="1:7" x14ac:dyDescent="0.25">
      <c r="A974" s="40"/>
      <c r="B974" s="41"/>
      <c r="C974" s="42"/>
      <c r="D974" s="43"/>
      <c r="E974" s="31"/>
      <c r="F974" s="44"/>
    </row>
    <row r="975" spans="1:7" x14ac:dyDescent="0.25">
      <c r="A975" s="40"/>
      <c r="B975" s="41"/>
      <c r="C975" s="42"/>
      <c r="D975" s="43"/>
      <c r="E975" s="31"/>
      <c r="F975" s="44"/>
    </row>
    <row r="976" spans="1:7" x14ac:dyDescent="0.25">
      <c r="A976" s="40"/>
      <c r="B976" s="41"/>
      <c r="C976" s="42"/>
      <c r="D976" s="43"/>
      <c r="E976" s="31"/>
      <c r="F976" s="44"/>
    </row>
    <row r="977" spans="1:6" x14ac:dyDescent="0.25">
      <c r="A977" s="40"/>
      <c r="B977" s="41"/>
      <c r="C977" s="42"/>
      <c r="D977" s="43"/>
      <c r="E977" s="31"/>
      <c r="F977" s="44"/>
    </row>
    <row r="978" spans="1:6" x14ac:dyDescent="0.25">
      <c r="A978" s="40"/>
      <c r="B978" s="41"/>
      <c r="C978" s="42"/>
      <c r="D978" s="43"/>
      <c r="E978" s="31"/>
      <c r="F978" s="44"/>
    </row>
    <row r="979" spans="1:6" x14ac:dyDescent="0.25">
      <c r="A979" s="40"/>
      <c r="B979" s="41"/>
      <c r="C979" s="42"/>
      <c r="D979" s="43"/>
      <c r="E979" s="31"/>
      <c r="F979" s="44"/>
    </row>
    <row r="980" spans="1:6" x14ac:dyDescent="0.25">
      <c r="A980" s="40"/>
      <c r="B980" s="41"/>
      <c r="C980" s="42"/>
      <c r="D980" s="43"/>
      <c r="E980" s="31"/>
      <c r="F980" s="44"/>
    </row>
    <row r="981" spans="1:6" x14ac:dyDescent="0.25">
      <c r="A981" s="40"/>
      <c r="B981" s="41"/>
      <c r="C981" s="42"/>
      <c r="D981" s="43"/>
      <c r="E981" s="31"/>
      <c r="F981" s="44"/>
    </row>
    <row r="982" spans="1:6" x14ac:dyDescent="0.25">
      <c r="A982" s="40"/>
      <c r="B982" s="41"/>
      <c r="C982" s="42"/>
      <c r="D982" s="43"/>
      <c r="E982" s="31"/>
      <c r="F982" s="44"/>
    </row>
    <row r="983" spans="1:6" x14ac:dyDescent="0.25">
      <c r="A983" s="40"/>
      <c r="B983" s="41"/>
      <c r="C983" s="42"/>
      <c r="D983" s="43"/>
      <c r="E983" s="31"/>
      <c r="F983" s="44"/>
    </row>
    <row r="984" spans="1:6" x14ac:dyDescent="0.25">
      <c r="A984" s="40"/>
      <c r="B984" s="41"/>
      <c r="C984" s="42"/>
      <c r="D984" s="43"/>
      <c r="E984" s="31"/>
      <c r="F984" s="44"/>
    </row>
    <row r="985" spans="1:6" x14ac:dyDescent="0.25">
      <c r="A985" s="40"/>
      <c r="B985" s="41"/>
      <c r="C985" s="42"/>
      <c r="D985" s="43"/>
      <c r="E985" s="31"/>
      <c r="F985" s="44"/>
    </row>
    <row r="986" spans="1:6" x14ac:dyDescent="0.25">
      <c r="A986" s="40"/>
      <c r="B986" s="41"/>
      <c r="C986" s="42"/>
      <c r="D986" s="43"/>
      <c r="E986" s="31"/>
      <c r="F986" s="44"/>
    </row>
    <row r="987" spans="1:6" x14ac:dyDescent="0.25">
      <c r="A987" s="40"/>
      <c r="B987" s="41"/>
      <c r="C987" s="42"/>
      <c r="D987" s="43"/>
      <c r="E987" s="31"/>
      <c r="F987" s="44"/>
    </row>
    <row r="988" spans="1:6" x14ac:dyDescent="0.25">
      <c r="A988" s="40"/>
      <c r="B988" s="41"/>
      <c r="C988" s="42"/>
      <c r="D988" s="43"/>
      <c r="E988" s="31"/>
      <c r="F988" s="44"/>
    </row>
    <row r="989" spans="1:6" x14ac:dyDescent="0.25">
      <c r="A989" s="40"/>
      <c r="B989" s="41"/>
      <c r="C989" s="42"/>
      <c r="D989" s="43"/>
      <c r="E989" s="31"/>
      <c r="F989" s="44"/>
    </row>
    <row r="990" spans="1:6" x14ac:dyDescent="0.25">
      <c r="A990" s="40"/>
      <c r="B990" s="41"/>
      <c r="C990" s="42"/>
      <c r="D990" s="43"/>
      <c r="E990" s="31"/>
      <c r="F990" s="44"/>
    </row>
    <row r="991" spans="1:6" x14ac:dyDescent="0.25">
      <c r="A991" s="40"/>
      <c r="B991" s="41"/>
      <c r="C991" s="42"/>
      <c r="D991" s="43"/>
      <c r="E991" s="31"/>
      <c r="F991" s="44"/>
    </row>
    <row r="992" spans="1:6" x14ac:dyDescent="0.25">
      <c r="A992" s="40"/>
      <c r="B992" s="41"/>
      <c r="C992" s="42"/>
      <c r="D992" s="43"/>
      <c r="E992" s="31"/>
      <c r="F992" s="44"/>
    </row>
    <row r="993" spans="1:6" x14ac:dyDescent="0.25">
      <c r="A993" s="40"/>
      <c r="B993" s="41"/>
      <c r="C993" s="42"/>
      <c r="D993" s="43"/>
      <c r="E993" s="31"/>
      <c r="F993" s="44"/>
    </row>
    <row r="994" spans="1:6" x14ac:dyDescent="0.25">
      <c r="A994" s="40"/>
      <c r="B994" s="41"/>
      <c r="C994" s="42"/>
      <c r="D994" s="43"/>
      <c r="E994" s="31"/>
      <c r="F994" s="44"/>
    </row>
    <row r="995" spans="1:6" x14ac:dyDescent="0.25">
      <c r="A995" s="40"/>
      <c r="B995" s="41"/>
      <c r="C995" s="42"/>
      <c r="D995" s="43"/>
      <c r="E995" s="31"/>
      <c r="F995" s="44"/>
    </row>
    <row r="996" spans="1:6" x14ac:dyDescent="0.25">
      <c r="A996" s="40"/>
      <c r="B996" s="41"/>
      <c r="C996" s="42"/>
      <c r="D996" s="43"/>
      <c r="E996" s="31"/>
      <c r="F996" s="44"/>
    </row>
    <row r="997" spans="1:6" x14ac:dyDescent="0.25">
      <c r="A997" s="40"/>
      <c r="B997" s="41"/>
      <c r="C997" s="42"/>
      <c r="D997" s="43"/>
      <c r="E997" s="31"/>
      <c r="F997" s="44"/>
    </row>
    <row r="998" spans="1:6" x14ac:dyDescent="0.25">
      <c r="A998" s="40"/>
      <c r="B998" s="41"/>
      <c r="C998" s="42"/>
      <c r="D998" s="43"/>
      <c r="E998" s="31"/>
      <c r="F998" s="44"/>
    </row>
    <row r="999" spans="1:6" x14ac:dyDescent="0.25">
      <c r="A999" s="40"/>
      <c r="B999" s="41"/>
      <c r="C999" s="42"/>
      <c r="D999" s="43"/>
      <c r="E999" s="31"/>
      <c r="F999" s="44"/>
    </row>
    <row r="1000" spans="1:6" x14ac:dyDescent="0.25">
      <c r="A1000" s="40"/>
      <c r="B1000" s="41"/>
      <c r="C1000" s="42"/>
      <c r="D1000" s="43"/>
      <c r="E1000" s="31"/>
      <c r="F1000" s="44"/>
    </row>
    <row r="1001" spans="1:6" x14ac:dyDescent="0.25">
      <c r="A1001" s="40"/>
      <c r="B1001" s="41"/>
      <c r="C1001" s="42"/>
      <c r="D1001" s="43"/>
      <c r="E1001" s="31"/>
      <c r="F1001" s="44"/>
    </row>
    <row r="1002" spans="1:6" x14ac:dyDescent="0.25">
      <c r="A1002" s="40"/>
      <c r="B1002" s="41"/>
      <c r="C1002" s="42"/>
      <c r="D1002" s="43"/>
      <c r="E1002" s="31"/>
      <c r="F1002" s="44"/>
    </row>
    <row r="1003" spans="1:6" x14ac:dyDescent="0.25">
      <c r="A1003" s="40"/>
      <c r="B1003" s="41"/>
      <c r="C1003" s="42"/>
      <c r="D1003" s="43"/>
      <c r="E1003" s="31"/>
      <c r="F1003" s="44"/>
    </row>
    <row r="1004" spans="1:6" x14ac:dyDescent="0.25">
      <c r="A1004" s="40"/>
      <c r="B1004" s="41"/>
      <c r="C1004" s="42"/>
      <c r="D1004" s="43"/>
      <c r="E1004" s="31"/>
      <c r="F1004" s="44"/>
    </row>
    <row r="1005" spans="1:6" x14ac:dyDescent="0.25">
      <c r="A1005" s="40"/>
      <c r="B1005" s="41"/>
      <c r="C1005" s="42"/>
      <c r="D1005" s="43"/>
      <c r="E1005" s="31"/>
      <c r="F1005" s="44"/>
    </row>
    <row r="1006" spans="1:6" x14ac:dyDescent="0.25">
      <c r="A1006" s="40"/>
      <c r="B1006" s="41"/>
      <c r="C1006" s="42"/>
      <c r="D1006" s="43"/>
      <c r="E1006" s="31"/>
      <c r="F1006" s="44"/>
    </row>
    <row r="1007" spans="1:6" x14ac:dyDescent="0.25">
      <c r="A1007" s="40"/>
      <c r="B1007" s="41"/>
      <c r="C1007" s="42"/>
      <c r="D1007" s="43"/>
      <c r="E1007" s="31"/>
      <c r="F1007" s="44"/>
    </row>
    <row r="1008" spans="1:6" x14ac:dyDescent="0.25">
      <c r="A1008" s="40"/>
      <c r="B1008" s="41"/>
      <c r="C1008" s="42"/>
      <c r="D1008" s="43"/>
      <c r="E1008" s="31"/>
      <c r="F1008" s="44"/>
    </row>
    <row r="1009" spans="1:6" x14ac:dyDescent="0.25">
      <c r="A1009" s="40"/>
      <c r="B1009" s="41"/>
      <c r="C1009" s="42"/>
      <c r="D1009" s="43"/>
      <c r="E1009" s="31"/>
      <c r="F1009" s="44"/>
    </row>
    <row r="1010" spans="1:6" x14ac:dyDescent="0.25">
      <c r="A1010" s="40"/>
      <c r="B1010" s="41"/>
      <c r="C1010" s="42"/>
      <c r="D1010" s="43"/>
      <c r="E1010" s="31"/>
      <c r="F1010" s="44"/>
    </row>
    <row r="1011" spans="1:6" x14ac:dyDescent="0.25">
      <c r="A1011" s="40"/>
      <c r="B1011" s="41"/>
      <c r="C1011" s="42"/>
      <c r="D1011" s="43"/>
      <c r="E1011" s="31"/>
      <c r="F1011" s="44"/>
    </row>
    <row r="1012" spans="1:6" x14ac:dyDescent="0.25">
      <c r="A1012" s="40"/>
      <c r="B1012" s="41"/>
      <c r="C1012" s="42"/>
      <c r="D1012" s="43"/>
      <c r="E1012" s="31"/>
      <c r="F1012" s="44"/>
    </row>
    <row r="1013" spans="1:6" x14ac:dyDescent="0.25">
      <c r="A1013" s="40"/>
      <c r="B1013" s="41"/>
      <c r="C1013" s="42"/>
      <c r="D1013" s="43"/>
      <c r="E1013" s="31"/>
      <c r="F1013" s="44"/>
    </row>
    <row r="1014" spans="1:6" x14ac:dyDescent="0.25">
      <c r="A1014" s="40"/>
      <c r="B1014" s="41"/>
      <c r="C1014" s="42"/>
      <c r="D1014" s="43"/>
      <c r="E1014" s="31"/>
      <c r="F1014" s="44"/>
    </row>
    <row r="1015" spans="1:6" x14ac:dyDescent="0.25">
      <c r="A1015" s="40"/>
      <c r="B1015" s="41"/>
      <c r="C1015" s="42"/>
      <c r="D1015" s="43"/>
      <c r="E1015" s="31"/>
      <c r="F1015" s="44"/>
    </row>
    <row r="1016" spans="1:6" x14ac:dyDescent="0.25">
      <c r="A1016" s="40"/>
      <c r="B1016" s="41"/>
      <c r="C1016" s="42"/>
      <c r="D1016" s="43"/>
      <c r="E1016" s="31"/>
      <c r="F1016" s="44"/>
    </row>
    <row r="1017" spans="1:6" x14ac:dyDescent="0.25">
      <c r="A1017" s="40"/>
      <c r="B1017" s="41"/>
      <c r="C1017" s="42"/>
      <c r="D1017" s="43"/>
      <c r="E1017" s="31"/>
      <c r="F1017" s="44"/>
    </row>
    <row r="1018" spans="1:6" x14ac:dyDescent="0.25">
      <c r="A1018" s="40"/>
      <c r="B1018" s="41"/>
      <c r="C1018" s="42"/>
      <c r="D1018" s="43"/>
      <c r="E1018" s="31"/>
      <c r="F1018" s="44"/>
    </row>
    <row r="1019" spans="1:6" x14ac:dyDescent="0.25">
      <c r="A1019" s="40"/>
      <c r="B1019" s="41"/>
      <c r="C1019" s="42"/>
      <c r="D1019" s="43"/>
      <c r="E1019" s="31"/>
      <c r="F1019" s="44"/>
    </row>
    <row r="1020" spans="1:6" x14ac:dyDescent="0.25">
      <c r="A1020" s="40"/>
      <c r="B1020" s="41"/>
      <c r="C1020" s="42"/>
      <c r="D1020" s="43"/>
      <c r="E1020" s="31"/>
      <c r="F1020" s="44"/>
    </row>
    <row r="1021" spans="1:6" x14ac:dyDescent="0.25">
      <c r="A1021" s="40"/>
      <c r="B1021" s="41"/>
      <c r="C1021" s="42"/>
      <c r="D1021" s="43"/>
      <c r="E1021" s="31"/>
      <c r="F1021" s="44"/>
    </row>
    <row r="1022" spans="1:6" x14ac:dyDescent="0.25">
      <c r="A1022" s="40"/>
      <c r="B1022" s="41"/>
      <c r="C1022" s="42"/>
      <c r="D1022" s="43"/>
      <c r="E1022" s="31"/>
      <c r="F1022" s="44"/>
    </row>
    <row r="1023" spans="1:6" x14ac:dyDescent="0.25">
      <c r="A1023" s="40"/>
      <c r="B1023" s="41"/>
      <c r="C1023" s="42"/>
      <c r="D1023" s="43"/>
      <c r="E1023" s="31"/>
      <c r="F1023" s="44"/>
    </row>
    <row r="1024" spans="1:6" x14ac:dyDescent="0.25">
      <c r="A1024" s="40"/>
      <c r="B1024" s="41"/>
      <c r="C1024" s="42"/>
      <c r="D1024" s="43"/>
      <c r="E1024" s="31"/>
      <c r="F1024" s="44"/>
    </row>
    <row r="1025" spans="1:6" x14ac:dyDescent="0.25">
      <c r="A1025" s="40"/>
      <c r="B1025" s="41"/>
      <c r="C1025" s="42"/>
      <c r="D1025" s="43"/>
      <c r="E1025" s="31"/>
      <c r="F1025" s="44"/>
    </row>
    <row r="1026" spans="1:6" x14ac:dyDescent="0.25">
      <c r="A1026" s="40"/>
      <c r="B1026" s="41"/>
      <c r="C1026" s="42"/>
      <c r="D1026" s="43"/>
      <c r="E1026" s="31"/>
      <c r="F1026" s="44"/>
    </row>
    <row r="1027" spans="1:6" x14ac:dyDescent="0.25">
      <c r="A1027" s="40"/>
      <c r="B1027" s="41"/>
      <c r="C1027" s="42"/>
      <c r="D1027" s="43"/>
      <c r="E1027" s="31"/>
      <c r="F1027" s="44"/>
    </row>
    <row r="1028" spans="1:6" x14ac:dyDescent="0.25">
      <c r="A1028" s="40"/>
      <c r="B1028" s="41"/>
      <c r="C1028" s="42"/>
      <c r="D1028" s="43"/>
      <c r="E1028" s="31"/>
      <c r="F1028" s="44"/>
    </row>
    <row r="1029" spans="1:6" x14ac:dyDescent="0.25">
      <c r="A1029" s="40"/>
      <c r="B1029" s="41"/>
      <c r="C1029" s="42"/>
      <c r="D1029" s="43"/>
      <c r="E1029" s="31"/>
      <c r="F1029" s="44"/>
    </row>
    <row r="1030" spans="1:6" x14ac:dyDescent="0.25">
      <c r="A1030" s="40"/>
      <c r="B1030" s="41"/>
      <c r="C1030" s="42"/>
      <c r="D1030" s="43"/>
      <c r="E1030" s="31"/>
      <c r="F1030" s="44"/>
    </row>
    <row r="1031" spans="1:6" x14ac:dyDescent="0.25">
      <c r="A1031" s="40"/>
      <c r="B1031" s="41"/>
      <c r="C1031" s="42"/>
      <c r="D1031" s="43"/>
      <c r="E1031" s="31"/>
      <c r="F1031" s="44"/>
    </row>
    <row r="1032" spans="1:6" x14ac:dyDescent="0.25">
      <c r="A1032" s="40"/>
      <c r="B1032" s="41"/>
      <c r="C1032" s="42"/>
      <c r="D1032" s="43"/>
      <c r="E1032" s="31"/>
      <c r="F1032" s="44"/>
    </row>
    <row r="1033" spans="1:6" x14ac:dyDescent="0.25">
      <c r="A1033" s="40"/>
      <c r="B1033" s="41"/>
      <c r="C1033" s="42"/>
      <c r="D1033" s="43"/>
      <c r="E1033" s="31"/>
      <c r="F1033" s="44"/>
    </row>
    <row r="1034" spans="1:6" x14ac:dyDescent="0.25">
      <c r="A1034" s="40"/>
      <c r="B1034" s="41"/>
      <c r="C1034" s="42"/>
      <c r="D1034" s="43"/>
      <c r="E1034" s="31"/>
      <c r="F1034" s="44"/>
    </row>
    <row r="1035" spans="1:6" x14ac:dyDescent="0.25">
      <c r="A1035" s="40"/>
      <c r="B1035" s="41"/>
      <c r="C1035" s="42"/>
      <c r="D1035" s="43"/>
      <c r="E1035" s="31"/>
      <c r="F1035" s="44"/>
    </row>
    <row r="1036" spans="1:6" x14ac:dyDescent="0.25">
      <c r="A1036" s="40"/>
      <c r="B1036" s="41"/>
      <c r="C1036" s="42"/>
      <c r="D1036" s="43"/>
      <c r="E1036" s="31"/>
      <c r="F1036" s="44"/>
    </row>
    <row r="1037" spans="1:6" x14ac:dyDescent="0.25">
      <c r="A1037" s="40"/>
      <c r="B1037" s="41"/>
      <c r="C1037" s="42"/>
      <c r="D1037" s="43"/>
      <c r="E1037" s="31"/>
      <c r="F1037" s="44"/>
    </row>
    <row r="1038" spans="1:6" x14ac:dyDescent="0.25">
      <c r="A1038" s="40"/>
      <c r="B1038" s="41"/>
      <c r="C1038" s="42"/>
      <c r="D1038" s="43"/>
      <c r="E1038" s="31"/>
      <c r="F1038" s="44"/>
    </row>
    <row r="1039" spans="1:6" x14ac:dyDescent="0.25">
      <c r="A1039" s="40"/>
      <c r="B1039" s="41"/>
      <c r="C1039" s="42"/>
      <c r="D1039" s="43"/>
      <c r="E1039" s="31"/>
      <c r="F1039" s="44"/>
    </row>
    <row r="1040" spans="1:6" x14ac:dyDescent="0.25">
      <c r="A1040" s="40"/>
      <c r="B1040" s="41"/>
      <c r="C1040" s="42"/>
      <c r="D1040" s="43"/>
      <c r="E1040" s="31"/>
      <c r="F1040" s="44"/>
    </row>
    <row r="1041" spans="1:6" x14ac:dyDescent="0.25">
      <c r="A1041" s="40"/>
      <c r="B1041" s="41"/>
      <c r="C1041" s="42"/>
      <c r="D1041" s="43"/>
      <c r="E1041" s="31"/>
      <c r="F1041" s="44"/>
    </row>
    <row r="1042" spans="1:6" x14ac:dyDescent="0.25">
      <c r="A1042" s="40"/>
      <c r="B1042" s="41"/>
      <c r="C1042" s="42"/>
      <c r="D1042" s="43"/>
      <c r="E1042" s="31"/>
      <c r="F1042" s="44"/>
    </row>
    <row r="1043" spans="1:6" x14ac:dyDescent="0.25">
      <c r="A1043" s="40"/>
      <c r="B1043" s="41"/>
      <c r="C1043" s="42"/>
      <c r="D1043" s="43"/>
      <c r="E1043" s="31"/>
      <c r="F1043" s="44"/>
    </row>
    <row r="1044" spans="1:6" x14ac:dyDescent="0.25">
      <c r="A1044" s="40"/>
      <c r="B1044" s="41"/>
      <c r="C1044" s="42"/>
      <c r="D1044" s="43"/>
      <c r="E1044" s="31"/>
      <c r="F1044" s="44"/>
    </row>
    <row r="1045" spans="1:6" x14ac:dyDescent="0.25">
      <c r="A1045" s="40"/>
      <c r="B1045" s="41"/>
      <c r="C1045" s="42"/>
      <c r="D1045" s="43"/>
      <c r="E1045" s="31"/>
      <c r="F1045" s="44"/>
    </row>
    <row r="1046" spans="1:6" x14ac:dyDescent="0.25">
      <c r="A1046" s="40"/>
      <c r="B1046" s="41"/>
      <c r="C1046" s="42"/>
      <c r="D1046" s="43"/>
      <c r="E1046" s="31"/>
      <c r="F1046" s="44"/>
    </row>
    <row r="1047" spans="1:6" x14ac:dyDescent="0.25">
      <c r="A1047" s="40"/>
      <c r="B1047" s="41"/>
      <c r="C1047" s="42"/>
      <c r="D1047" s="43"/>
      <c r="E1047" s="31"/>
      <c r="F1047" s="44"/>
    </row>
    <row r="1048" spans="1:6" x14ac:dyDescent="0.25">
      <c r="A1048" s="40"/>
      <c r="B1048" s="41"/>
      <c r="C1048" s="42"/>
      <c r="D1048" s="43"/>
      <c r="E1048" s="31"/>
      <c r="F1048" s="44"/>
    </row>
    <row r="1049" spans="1:6" x14ac:dyDescent="0.25">
      <c r="A1049" s="40"/>
      <c r="B1049" s="41"/>
      <c r="C1049" s="42"/>
      <c r="D1049" s="43"/>
      <c r="E1049" s="31"/>
      <c r="F1049" s="44"/>
    </row>
    <row r="1050" spans="1:6" x14ac:dyDescent="0.25">
      <c r="A1050" s="40"/>
      <c r="B1050" s="41"/>
      <c r="C1050" s="42"/>
      <c r="D1050" s="43"/>
      <c r="E1050" s="31"/>
      <c r="F1050" s="44"/>
    </row>
    <row r="1051" spans="1:6" x14ac:dyDescent="0.25">
      <c r="A1051" s="40"/>
      <c r="B1051" s="41"/>
      <c r="C1051" s="42"/>
      <c r="D1051" s="43"/>
      <c r="E1051" s="31"/>
      <c r="F1051" s="44"/>
    </row>
    <row r="1052" spans="1:6" x14ac:dyDescent="0.25">
      <c r="A1052" s="40"/>
      <c r="B1052" s="41"/>
      <c r="C1052" s="42"/>
      <c r="D1052" s="43"/>
      <c r="E1052" s="31"/>
      <c r="F1052" s="44"/>
    </row>
    <row r="1053" spans="1:6" x14ac:dyDescent="0.25">
      <c r="A1053" s="40"/>
      <c r="B1053" s="41"/>
      <c r="C1053" s="42"/>
      <c r="D1053" s="43"/>
      <c r="E1053" s="31"/>
      <c r="F1053" s="44"/>
    </row>
    <row r="1054" spans="1:6" x14ac:dyDescent="0.25">
      <c r="A1054" s="40"/>
      <c r="B1054" s="41"/>
      <c r="C1054" s="42"/>
      <c r="D1054" s="43"/>
      <c r="E1054" s="31"/>
      <c r="F1054" s="44"/>
    </row>
    <row r="1055" spans="1:6" x14ac:dyDescent="0.25">
      <c r="A1055" s="40"/>
      <c r="B1055" s="41"/>
      <c r="C1055" s="42"/>
      <c r="D1055" s="43"/>
      <c r="E1055" s="31"/>
      <c r="F1055" s="44"/>
    </row>
    <row r="1056" spans="1:6" x14ac:dyDescent="0.25">
      <c r="A1056" s="40"/>
      <c r="B1056" s="41"/>
      <c r="C1056" s="42"/>
      <c r="D1056" s="43"/>
      <c r="E1056" s="31"/>
      <c r="F1056" s="44"/>
    </row>
    <row r="1057" spans="1:6" x14ac:dyDescent="0.25">
      <c r="A1057" s="40"/>
      <c r="B1057" s="41"/>
      <c r="C1057" s="42"/>
      <c r="D1057" s="43"/>
      <c r="E1057" s="31"/>
      <c r="F1057" s="44"/>
    </row>
    <row r="1058" spans="1:6" x14ac:dyDescent="0.25">
      <c r="A1058" s="40"/>
      <c r="B1058" s="41"/>
      <c r="C1058" s="42"/>
      <c r="D1058" s="43"/>
      <c r="E1058" s="31"/>
      <c r="F1058" s="44"/>
    </row>
    <row r="1059" spans="1:6" x14ac:dyDescent="0.25">
      <c r="A1059" s="40"/>
      <c r="B1059" s="41"/>
      <c r="C1059" s="42"/>
      <c r="D1059" s="43"/>
      <c r="E1059" s="31"/>
      <c r="F1059" s="44"/>
    </row>
    <row r="1060" spans="1:6" x14ac:dyDescent="0.25">
      <c r="A1060" s="40"/>
      <c r="B1060" s="41"/>
      <c r="C1060" s="42"/>
      <c r="D1060" s="43"/>
      <c r="E1060" s="31"/>
      <c r="F1060" s="44"/>
    </row>
    <row r="1061" spans="1:6" x14ac:dyDescent="0.25">
      <c r="A1061" s="40"/>
      <c r="B1061" s="41"/>
      <c r="C1061" s="42"/>
      <c r="D1061" s="43"/>
      <c r="E1061" s="31"/>
      <c r="F1061" s="44"/>
    </row>
    <row r="1062" spans="1:6" x14ac:dyDescent="0.25">
      <c r="A1062" s="40"/>
      <c r="B1062" s="41"/>
      <c r="C1062" s="42"/>
      <c r="D1062" s="43"/>
      <c r="E1062" s="31"/>
      <c r="F1062" s="44"/>
    </row>
    <row r="1063" spans="1:6" x14ac:dyDescent="0.25">
      <c r="A1063" s="40"/>
      <c r="B1063" s="41"/>
      <c r="C1063" s="42"/>
      <c r="D1063" s="43"/>
      <c r="E1063" s="31"/>
      <c r="F1063" s="44"/>
    </row>
    <row r="1064" spans="1:6" x14ac:dyDescent="0.25">
      <c r="A1064" s="40"/>
      <c r="B1064" s="41"/>
      <c r="C1064" s="42"/>
      <c r="D1064" s="43"/>
      <c r="E1064" s="31"/>
      <c r="F1064" s="44"/>
    </row>
    <row r="1065" spans="1:6" x14ac:dyDescent="0.25">
      <c r="A1065" s="40"/>
      <c r="B1065" s="41"/>
      <c r="C1065" s="42"/>
      <c r="D1065" s="43"/>
      <c r="E1065" s="31"/>
      <c r="F1065" s="44"/>
    </row>
    <row r="1066" spans="1:6" x14ac:dyDescent="0.25">
      <c r="A1066" s="40"/>
      <c r="B1066" s="41"/>
      <c r="C1066" s="42"/>
      <c r="D1066" s="43"/>
      <c r="E1066" s="31"/>
      <c r="F1066" s="44"/>
    </row>
    <row r="1067" spans="1:6" x14ac:dyDescent="0.25">
      <c r="A1067" s="40"/>
      <c r="B1067" s="41"/>
      <c r="C1067" s="42"/>
      <c r="D1067" s="43"/>
      <c r="E1067" s="31"/>
      <c r="F1067" s="44"/>
    </row>
    <row r="1068" spans="1:6" x14ac:dyDescent="0.25">
      <c r="A1068" s="40"/>
      <c r="B1068" s="41"/>
      <c r="C1068" s="42"/>
      <c r="D1068" s="43"/>
      <c r="E1068" s="31"/>
      <c r="F1068" s="44"/>
    </row>
    <row r="1069" spans="1:6" x14ac:dyDescent="0.25">
      <c r="A1069" s="40"/>
      <c r="B1069" s="41"/>
      <c r="C1069" s="42"/>
      <c r="D1069" s="43"/>
      <c r="E1069" s="31"/>
      <c r="F1069" s="44"/>
    </row>
    <row r="1070" spans="1:6" x14ac:dyDescent="0.25">
      <c r="A1070" s="40"/>
      <c r="B1070" s="41"/>
      <c r="C1070" s="42"/>
      <c r="D1070" s="43"/>
      <c r="E1070" s="31"/>
      <c r="F1070" s="44"/>
    </row>
    <row r="1071" spans="1:6" x14ac:dyDescent="0.25">
      <c r="A1071" s="40"/>
      <c r="B1071" s="41"/>
      <c r="C1071" s="42"/>
      <c r="D1071" s="43"/>
      <c r="E1071" s="31"/>
      <c r="F1071" s="44"/>
    </row>
    <row r="1072" spans="1:6" x14ac:dyDescent="0.25">
      <c r="A1072" s="40"/>
      <c r="B1072" s="41"/>
      <c r="C1072" s="42"/>
      <c r="D1072" s="43"/>
      <c r="E1072" s="31"/>
      <c r="F1072" s="44"/>
    </row>
    <row r="1073" spans="1:6" x14ac:dyDescent="0.25">
      <c r="A1073" s="40"/>
      <c r="B1073" s="41"/>
      <c r="C1073" s="42"/>
      <c r="D1073" s="43"/>
      <c r="E1073" s="31"/>
      <c r="F1073" s="44"/>
    </row>
    <row r="1074" spans="1:6" x14ac:dyDescent="0.25">
      <c r="A1074" s="40"/>
      <c r="B1074" s="41"/>
      <c r="C1074" s="42"/>
      <c r="D1074" s="43"/>
      <c r="E1074" s="31"/>
      <c r="F1074" s="44"/>
    </row>
    <row r="1075" spans="1:6" x14ac:dyDescent="0.25">
      <c r="A1075" s="40"/>
      <c r="B1075" s="41"/>
      <c r="C1075" s="42"/>
      <c r="D1075" s="43"/>
      <c r="E1075" s="31"/>
      <c r="F1075" s="44"/>
    </row>
    <row r="1076" spans="1:6" x14ac:dyDescent="0.25">
      <c r="A1076" s="40"/>
      <c r="B1076" s="41"/>
      <c r="C1076" s="42"/>
      <c r="D1076" s="43"/>
      <c r="E1076" s="31"/>
      <c r="F1076" s="44"/>
    </row>
    <row r="1077" spans="1:6" x14ac:dyDescent="0.25">
      <c r="A1077" s="40"/>
      <c r="B1077" s="41"/>
      <c r="C1077" s="42"/>
      <c r="D1077" s="43"/>
      <c r="E1077" s="31"/>
      <c r="F1077" s="44"/>
    </row>
    <row r="1078" spans="1:6" x14ac:dyDescent="0.25">
      <c r="A1078" s="40"/>
      <c r="B1078" s="41"/>
      <c r="C1078" s="42"/>
      <c r="D1078" s="43"/>
      <c r="E1078" s="31"/>
      <c r="F1078" s="44"/>
    </row>
    <row r="1079" spans="1:6" x14ac:dyDescent="0.25">
      <c r="A1079" s="40"/>
      <c r="B1079" s="41"/>
      <c r="C1079" s="42"/>
      <c r="D1079" s="43"/>
      <c r="E1079" s="31"/>
      <c r="F1079" s="44"/>
    </row>
    <row r="1080" spans="1:6" x14ac:dyDescent="0.25">
      <c r="A1080" s="40"/>
      <c r="B1080" s="41"/>
      <c r="C1080" s="42"/>
      <c r="D1080" s="43"/>
      <c r="E1080" s="31"/>
      <c r="F1080" s="44"/>
    </row>
    <row r="1081" spans="1:6" x14ac:dyDescent="0.25">
      <c r="A1081" s="40"/>
      <c r="B1081" s="41"/>
      <c r="C1081" s="42"/>
      <c r="D1081" s="43"/>
      <c r="E1081" s="31"/>
      <c r="F1081" s="44"/>
    </row>
    <row r="1082" spans="1:6" x14ac:dyDescent="0.25">
      <c r="A1082" s="40"/>
      <c r="B1082" s="41"/>
      <c r="C1082" s="42"/>
      <c r="D1082" s="43"/>
      <c r="E1082" s="31"/>
      <c r="F1082" s="44"/>
    </row>
    <row r="1083" spans="1:6" x14ac:dyDescent="0.25">
      <c r="A1083" s="40"/>
      <c r="B1083" s="41"/>
      <c r="C1083" s="42"/>
      <c r="D1083" s="43"/>
      <c r="E1083" s="31"/>
      <c r="F1083" s="44"/>
    </row>
    <row r="1084" spans="1:6" x14ac:dyDescent="0.25">
      <c r="A1084" s="40"/>
      <c r="B1084" s="41"/>
      <c r="C1084" s="42"/>
      <c r="D1084" s="43"/>
      <c r="E1084" s="31"/>
      <c r="F1084" s="44"/>
    </row>
    <row r="1085" spans="1:6" x14ac:dyDescent="0.25">
      <c r="A1085" s="40"/>
      <c r="B1085" s="41"/>
      <c r="C1085" s="42"/>
      <c r="D1085" s="43"/>
      <c r="E1085" s="31"/>
      <c r="F1085" s="44"/>
    </row>
    <row r="1086" spans="1:6" x14ac:dyDescent="0.25">
      <c r="A1086" s="40"/>
      <c r="B1086" s="41"/>
      <c r="C1086" s="42"/>
      <c r="D1086" s="43"/>
      <c r="E1086" s="31"/>
      <c r="F1086" s="44"/>
    </row>
    <row r="1087" spans="1:6" x14ac:dyDescent="0.25">
      <c r="A1087" s="40"/>
      <c r="B1087" s="41"/>
      <c r="C1087" s="42"/>
      <c r="D1087" s="43"/>
      <c r="E1087" s="31"/>
      <c r="F1087" s="44"/>
    </row>
    <row r="1088" spans="1:6" x14ac:dyDescent="0.25">
      <c r="A1088" s="40"/>
      <c r="B1088" s="41"/>
      <c r="C1088" s="42"/>
      <c r="D1088" s="43"/>
      <c r="E1088" s="31"/>
      <c r="F1088" s="44"/>
    </row>
    <row r="1089" spans="1:6" x14ac:dyDescent="0.25">
      <c r="A1089" s="40"/>
      <c r="B1089" s="41"/>
      <c r="C1089" s="42"/>
      <c r="D1089" s="43"/>
      <c r="E1089" s="31"/>
      <c r="F1089" s="44"/>
    </row>
    <row r="1090" spans="1:6" x14ac:dyDescent="0.25">
      <c r="A1090" s="40"/>
      <c r="B1090" s="41"/>
      <c r="C1090" s="42"/>
      <c r="D1090" s="43"/>
      <c r="E1090" s="31"/>
      <c r="F1090" s="44"/>
    </row>
    <row r="1091" spans="1:6" x14ac:dyDescent="0.25">
      <c r="A1091" s="40"/>
      <c r="B1091" s="41"/>
      <c r="C1091" s="42"/>
      <c r="D1091" s="43"/>
      <c r="E1091" s="31"/>
      <c r="F1091" s="44"/>
    </row>
    <row r="1092" spans="1:6" x14ac:dyDescent="0.25">
      <c r="A1092" s="40"/>
      <c r="B1092" s="41"/>
      <c r="C1092" s="42"/>
      <c r="D1092" s="43"/>
      <c r="E1092" s="31"/>
      <c r="F1092" s="44"/>
    </row>
    <row r="1093" spans="1:6" x14ac:dyDescent="0.25">
      <c r="A1093" s="40"/>
      <c r="B1093" s="41"/>
      <c r="C1093" s="42"/>
      <c r="D1093" s="43"/>
      <c r="E1093" s="31"/>
      <c r="F1093" s="44"/>
    </row>
    <row r="1094" spans="1:6" x14ac:dyDescent="0.25">
      <c r="A1094" s="40"/>
      <c r="B1094" s="41"/>
      <c r="C1094" s="42"/>
      <c r="D1094" s="43"/>
      <c r="E1094" s="31"/>
      <c r="F1094" s="44"/>
    </row>
    <row r="1095" spans="1:6" x14ac:dyDescent="0.25">
      <c r="A1095" s="40"/>
      <c r="B1095" s="41"/>
      <c r="C1095" s="42"/>
      <c r="D1095" s="43"/>
      <c r="E1095" s="31"/>
      <c r="F1095" s="44"/>
    </row>
    <row r="1096" spans="1:6" x14ac:dyDescent="0.25">
      <c r="A1096" s="40"/>
      <c r="B1096" s="41"/>
      <c r="C1096" s="42"/>
      <c r="D1096" s="43"/>
      <c r="E1096" s="31"/>
      <c r="F1096" s="44"/>
    </row>
    <row r="1097" spans="1:6" x14ac:dyDescent="0.25">
      <c r="A1097" s="40"/>
      <c r="B1097" s="41"/>
      <c r="C1097" s="42"/>
      <c r="D1097" s="43"/>
      <c r="E1097" s="31"/>
      <c r="F1097" s="44"/>
    </row>
    <row r="1098" spans="1:6" x14ac:dyDescent="0.25">
      <c r="A1098" s="40"/>
      <c r="B1098" s="41"/>
      <c r="C1098" s="42"/>
      <c r="D1098" s="43"/>
      <c r="E1098" s="31"/>
      <c r="F1098" s="44"/>
    </row>
    <row r="1099" spans="1:6" x14ac:dyDescent="0.25">
      <c r="A1099" s="40"/>
      <c r="B1099" s="41"/>
      <c r="C1099" s="42"/>
      <c r="D1099" s="43"/>
      <c r="E1099" s="31"/>
      <c r="F1099" s="44"/>
    </row>
    <row r="1100" spans="1:6" x14ac:dyDescent="0.25">
      <c r="A1100" s="40"/>
      <c r="B1100" s="41"/>
      <c r="C1100" s="42"/>
      <c r="D1100" s="43"/>
      <c r="E1100" s="31"/>
      <c r="F1100" s="44"/>
    </row>
    <row r="1101" spans="1:6" x14ac:dyDescent="0.25">
      <c r="A1101" s="40"/>
      <c r="B1101" s="41"/>
      <c r="C1101" s="42"/>
      <c r="D1101" s="43"/>
      <c r="E1101" s="31"/>
      <c r="F1101" s="44"/>
    </row>
    <row r="1102" spans="1:6" x14ac:dyDescent="0.25">
      <c r="A1102" s="40"/>
      <c r="B1102" s="41"/>
      <c r="C1102" s="42"/>
      <c r="D1102" s="43"/>
      <c r="E1102" s="31"/>
      <c r="F1102" s="44"/>
    </row>
    <row r="1103" spans="1:6" x14ac:dyDescent="0.25">
      <c r="A1103" s="40"/>
      <c r="B1103" s="41"/>
      <c r="C1103" s="42"/>
      <c r="D1103" s="43"/>
      <c r="E1103" s="31"/>
      <c r="F1103" s="44"/>
    </row>
    <row r="1104" spans="1:6" x14ac:dyDescent="0.25">
      <c r="A1104" s="40"/>
      <c r="B1104" s="41"/>
      <c r="C1104" s="42"/>
      <c r="D1104" s="43"/>
      <c r="E1104" s="31"/>
      <c r="F1104" s="44"/>
    </row>
    <row r="1105" spans="1:6" x14ac:dyDescent="0.25">
      <c r="A1105" s="40"/>
      <c r="B1105" s="41"/>
      <c r="C1105" s="42"/>
      <c r="D1105" s="43"/>
      <c r="E1105" s="31"/>
      <c r="F1105" s="44"/>
    </row>
    <row r="1106" spans="1:6" x14ac:dyDescent="0.25">
      <c r="A1106" s="40"/>
      <c r="B1106" s="41"/>
      <c r="C1106" s="42"/>
      <c r="D1106" s="43"/>
      <c r="E1106" s="31"/>
      <c r="F1106" s="44"/>
    </row>
    <row r="1107" spans="1:6" x14ac:dyDescent="0.25">
      <c r="A1107" s="40"/>
      <c r="B1107" s="41"/>
      <c r="C1107" s="42"/>
      <c r="D1107" s="43"/>
      <c r="E1107" s="31"/>
      <c r="F1107" s="44"/>
    </row>
    <row r="1108" spans="1:6" x14ac:dyDescent="0.25">
      <c r="A1108" s="40"/>
      <c r="B1108" s="41"/>
      <c r="C1108" s="42"/>
      <c r="D1108" s="43"/>
      <c r="E1108" s="31"/>
      <c r="F1108" s="44"/>
    </row>
    <row r="1109" spans="1:6" x14ac:dyDescent="0.25">
      <c r="A1109" s="40"/>
      <c r="B1109" s="41"/>
      <c r="C1109" s="42"/>
      <c r="D1109" s="43"/>
      <c r="E1109" s="31"/>
      <c r="F1109" s="44"/>
    </row>
    <row r="1110" spans="1:6" x14ac:dyDescent="0.25">
      <c r="A1110" s="40"/>
      <c r="B1110" s="41"/>
      <c r="C1110" s="42"/>
      <c r="D1110" s="43"/>
      <c r="E1110" s="31"/>
      <c r="F1110" s="44"/>
    </row>
    <row r="1111" spans="1:6" x14ac:dyDescent="0.25">
      <c r="A1111" s="40"/>
      <c r="B1111" s="41"/>
      <c r="C1111" s="42"/>
      <c r="D1111" s="43"/>
      <c r="E1111" s="31"/>
      <c r="F1111" s="44"/>
    </row>
    <row r="1112" spans="1:6" x14ac:dyDescent="0.25">
      <c r="A1112" s="40"/>
      <c r="B1112" s="41"/>
      <c r="C1112" s="42"/>
      <c r="D1112" s="43"/>
      <c r="E1112" s="31"/>
      <c r="F1112" s="44"/>
    </row>
    <row r="1113" spans="1:6" x14ac:dyDescent="0.25">
      <c r="A1113" s="40"/>
      <c r="B1113" s="41"/>
      <c r="C1113" s="42"/>
      <c r="D1113" s="43"/>
      <c r="E1113" s="31"/>
      <c r="F1113" s="44"/>
    </row>
    <row r="1114" spans="1:6" x14ac:dyDescent="0.25">
      <c r="A1114" s="40"/>
      <c r="B1114" s="41"/>
      <c r="C1114" s="42"/>
      <c r="D1114" s="43"/>
      <c r="E1114" s="31"/>
      <c r="F1114" s="44"/>
    </row>
    <row r="1115" spans="1:6" x14ac:dyDescent="0.25">
      <c r="A1115" s="40"/>
      <c r="B1115" s="41"/>
      <c r="C1115" s="42"/>
      <c r="D1115" s="43"/>
      <c r="E1115" s="31"/>
      <c r="F1115" s="44"/>
    </row>
    <row r="1116" spans="1:6" x14ac:dyDescent="0.25">
      <c r="A1116" s="40"/>
      <c r="B1116" s="41"/>
      <c r="C1116" s="42"/>
      <c r="D1116" s="43"/>
      <c r="E1116" s="31"/>
      <c r="F1116" s="44"/>
    </row>
    <row r="1117" spans="1:6" x14ac:dyDescent="0.25">
      <c r="A1117" s="40"/>
      <c r="B1117" s="41"/>
      <c r="C1117" s="42"/>
      <c r="D1117" s="43"/>
      <c r="E1117" s="31"/>
      <c r="F1117" s="44"/>
    </row>
    <row r="1118" spans="1:6" x14ac:dyDescent="0.25">
      <c r="A1118" s="40"/>
      <c r="B1118" s="41"/>
      <c r="C1118" s="42"/>
      <c r="D1118" s="43"/>
      <c r="E1118" s="31"/>
      <c r="F1118" s="44"/>
    </row>
    <row r="1119" spans="1:6" x14ac:dyDescent="0.25">
      <c r="A1119" s="40"/>
      <c r="B1119" s="41"/>
      <c r="C1119" s="42"/>
      <c r="D1119" s="43"/>
      <c r="E1119" s="31"/>
      <c r="F1119" s="44"/>
    </row>
    <row r="1120" spans="1:6" x14ac:dyDescent="0.25">
      <c r="A1120" s="40"/>
      <c r="B1120" s="41"/>
      <c r="C1120" s="42"/>
      <c r="D1120" s="43"/>
      <c r="E1120" s="31"/>
      <c r="F1120" s="44"/>
    </row>
    <row r="1121" spans="1:6" x14ac:dyDescent="0.25">
      <c r="A1121" s="40"/>
      <c r="B1121" s="41"/>
      <c r="C1121" s="42"/>
      <c r="D1121" s="43"/>
      <c r="E1121" s="31"/>
      <c r="F1121" s="44"/>
    </row>
    <row r="1122" spans="1:6" x14ac:dyDescent="0.25">
      <c r="A1122" s="40"/>
      <c r="B1122" s="41"/>
      <c r="C1122" s="42"/>
      <c r="D1122" s="43"/>
      <c r="E1122" s="31"/>
      <c r="F1122" s="44"/>
    </row>
    <row r="1123" spans="1:6" x14ac:dyDescent="0.25">
      <c r="A1123" s="40"/>
      <c r="B1123" s="41"/>
      <c r="C1123" s="42"/>
      <c r="D1123" s="43"/>
      <c r="E1123" s="31"/>
      <c r="F1123" s="44"/>
    </row>
    <row r="1124" spans="1:6" x14ac:dyDescent="0.25">
      <c r="A1124" s="40"/>
      <c r="B1124" s="41"/>
      <c r="C1124" s="42"/>
      <c r="D1124" s="43"/>
      <c r="E1124" s="31"/>
      <c r="F1124" s="44"/>
    </row>
    <row r="1125" spans="1:6" x14ac:dyDescent="0.25">
      <c r="A1125" s="40"/>
      <c r="B1125" s="41"/>
      <c r="C1125" s="42"/>
      <c r="D1125" s="43"/>
      <c r="E1125" s="31"/>
      <c r="F1125" s="44"/>
    </row>
    <row r="1126" spans="1:6" x14ac:dyDescent="0.25">
      <c r="A1126" s="40"/>
      <c r="B1126" s="41"/>
      <c r="C1126" s="42"/>
      <c r="D1126" s="43"/>
      <c r="E1126" s="31"/>
      <c r="F1126" s="44"/>
    </row>
    <row r="1127" spans="1:6" x14ac:dyDescent="0.25">
      <c r="A1127" s="40"/>
      <c r="B1127" s="41"/>
      <c r="C1127" s="42"/>
      <c r="D1127" s="43"/>
      <c r="E1127" s="31"/>
      <c r="F1127" s="44"/>
    </row>
    <row r="1128" spans="1:6" x14ac:dyDescent="0.25">
      <c r="A1128" s="40"/>
      <c r="B1128" s="41"/>
      <c r="C1128" s="42"/>
      <c r="D1128" s="43"/>
      <c r="E1128" s="31"/>
      <c r="F1128" s="44"/>
    </row>
    <row r="1129" spans="1:6" x14ac:dyDescent="0.25">
      <c r="A1129" s="40"/>
      <c r="B1129" s="41"/>
      <c r="C1129" s="42"/>
      <c r="D1129" s="43"/>
      <c r="E1129" s="31"/>
      <c r="F1129" s="44"/>
    </row>
    <row r="1130" spans="1:6" x14ac:dyDescent="0.25">
      <c r="A1130" s="40"/>
      <c r="B1130" s="41"/>
      <c r="C1130" s="42"/>
      <c r="D1130" s="43"/>
      <c r="E1130" s="31"/>
      <c r="F1130" s="44"/>
    </row>
    <row r="1131" spans="1:6" x14ac:dyDescent="0.25">
      <c r="A1131" s="40"/>
      <c r="B1131" s="41"/>
      <c r="C1131" s="42"/>
      <c r="D1131" s="43"/>
      <c r="E1131" s="31"/>
      <c r="F1131" s="44"/>
    </row>
    <row r="1132" spans="1:6" x14ac:dyDescent="0.25">
      <c r="A1132" s="40"/>
      <c r="B1132" s="41"/>
      <c r="C1132" s="42"/>
      <c r="D1132" s="43"/>
      <c r="E1132" s="31"/>
      <c r="F1132" s="44"/>
    </row>
    <row r="1133" spans="1:6" x14ac:dyDescent="0.25">
      <c r="A1133" s="40"/>
      <c r="B1133" s="41"/>
      <c r="C1133" s="42"/>
      <c r="D1133" s="43"/>
      <c r="E1133" s="31"/>
      <c r="F1133" s="44"/>
    </row>
    <row r="1134" spans="1:6" x14ac:dyDescent="0.25">
      <c r="A1134" s="40"/>
      <c r="B1134" s="41"/>
      <c r="C1134" s="42"/>
      <c r="D1134" s="43"/>
      <c r="E1134" s="31"/>
      <c r="F1134" s="44"/>
    </row>
    <row r="1135" spans="1:6" x14ac:dyDescent="0.25">
      <c r="A1135" s="40"/>
      <c r="B1135" s="41"/>
      <c r="C1135" s="42"/>
      <c r="D1135" s="43"/>
      <c r="E1135" s="31"/>
      <c r="F1135" s="44"/>
    </row>
    <row r="1136" spans="1:6" x14ac:dyDescent="0.25">
      <c r="A1136" s="40"/>
      <c r="B1136" s="41"/>
      <c r="C1136" s="42"/>
      <c r="D1136" s="43"/>
      <c r="E1136" s="31"/>
      <c r="F1136" s="44"/>
    </row>
    <row r="1137" spans="1:6" x14ac:dyDescent="0.25">
      <c r="A1137" s="40"/>
      <c r="B1137" s="41"/>
      <c r="C1137" s="42"/>
      <c r="D1137" s="43"/>
      <c r="E1137" s="31"/>
      <c r="F1137" s="44"/>
    </row>
    <row r="1138" spans="1:6" x14ac:dyDescent="0.25">
      <c r="A1138" s="40"/>
      <c r="B1138" s="41"/>
      <c r="C1138" s="42"/>
      <c r="D1138" s="43"/>
      <c r="E1138" s="31"/>
      <c r="F1138" s="44"/>
    </row>
    <row r="1139" spans="1:6" x14ac:dyDescent="0.25">
      <c r="A1139" s="40"/>
      <c r="B1139" s="41"/>
      <c r="C1139" s="42"/>
      <c r="D1139" s="43"/>
      <c r="E1139" s="31"/>
      <c r="F1139" s="44"/>
    </row>
    <row r="1140" spans="1:6" x14ac:dyDescent="0.25">
      <c r="A1140" s="40"/>
      <c r="B1140" s="41"/>
      <c r="C1140" s="42"/>
      <c r="D1140" s="43"/>
      <c r="E1140" s="31"/>
      <c r="F1140" s="44"/>
    </row>
    <row r="1141" spans="1:6" x14ac:dyDescent="0.25">
      <c r="A1141" s="40"/>
      <c r="B1141" s="41"/>
      <c r="C1141" s="42"/>
      <c r="D1141" s="43"/>
      <c r="E1141" s="31"/>
      <c r="F1141" s="44"/>
    </row>
    <row r="1142" spans="1:6" x14ac:dyDescent="0.25">
      <c r="A1142" s="40"/>
      <c r="B1142" s="41"/>
      <c r="C1142" s="42"/>
      <c r="D1142" s="43"/>
      <c r="E1142" s="31"/>
      <c r="F1142" s="44"/>
    </row>
    <row r="1143" spans="1:6" x14ac:dyDescent="0.25">
      <c r="A1143" s="40"/>
      <c r="B1143" s="41"/>
      <c r="C1143" s="42"/>
      <c r="D1143" s="43"/>
      <c r="E1143" s="31"/>
      <c r="F1143" s="44"/>
    </row>
    <row r="1144" spans="1:6" x14ac:dyDescent="0.25">
      <c r="A1144" s="40"/>
      <c r="B1144" s="41"/>
      <c r="C1144" s="42"/>
      <c r="D1144" s="43"/>
      <c r="E1144" s="31"/>
      <c r="F1144" s="44"/>
    </row>
    <row r="1145" spans="1:6" x14ac:dyDescent="0.25">
      <c r="A1145" s="40"/>
      <c r="B1145" s="41"/>
      <c r="C1145" s="42"/>
      <c r="D1145" s="43"/>
      <c r="E1145" s="31"/>
      <c r="F1145" s="44"/>
    </row>
    <row r="1146" spans="1:6" x14ac:dyDescent="0.25">
      <c r="A1146" s="40"/>
      <c r="B1146" s="41"/>
      <c r="C1146" s="42"/>
      <c r="D1146" s="43"/>
      <c r="E1146" s="31"/>
      <c r="F1146" s="44"/>
    </row>
    <row r="1147" spans="1:6" x14ac:dyDescent="0.25">
      <c r="A1147" s="40"/>
      <c r="B1147" s="41"/>
      <c r="C1147" s="42"/>
      <c r="D1147" s="43"/>
      <c r="E1147" s="31"/>
      <c r="F1147" s="44"/>
    </row>
    <row r="1148" spans="1:6" x14ac:dyDescent="0.25">
      <c r="A1148" s="40"/>
      <c r="B1148" s="41"/>
      <c r="C1148" s="42"/>
      <c r="D1148" s="43"/>
      <c r="E1148" s="31"/>
      <c r="F1148" s="44"/>
    </row>
    <row r="1149" spans="1:6" x14ac:dyDescent="0.25">
      <c r="A1149" s="40"/>
      <c r="B1149" s="41"/>
      <c r="C1149" s="42"/>
      <c r="D1149" s="43"/>
      <c r="E1149" s="31"/>
      <c r="F1149" s="44"/>
    </row>
    <row r="1150" spans="1:6" x14ac:dyDescent="0.25">
      <c r="A1150" s="40"/>
      <c r="B1150" s="41"/>
      <c r="C1150" s="42"/>
      <c r="D1150" s="43"/>
      <c r="E1150" s="31"/>
      <c r="F1150" s="44"/>
    </row>
    <row r="1151" spans="1:6" x14ac:dyDescent="0.25">
      <c r="A1151" s="40"/>
      <c r="B1151" s="41"/>
      <c r="C1151" s="42"/>
      <c r="D1151" s="43"/>
      <c r="E1151" s="31"/>
      <c r="F1151" s="44"/>
    </row>
    <row r="1152" spans="1:6" x14ac:dyDescent="0.25">
      <c r="A1152" s="40"/>
      <c r="B1152" s="41"/>
      <c r="C1152" s="42"/>
      <c r="D1152" s="43"/>
      <c r="E1152" s="31"/>
      <c r="F1152" s="44"/>
    </row>
    <row r="1153" spans="1:6" x14ac:dyDescent="0.25">
      <c r="A1153" s="40"/>
      <c r="B1153" s="41"/>
      <c r="C1153" s="42"/>
      <c r="D1153" s="43"/>
      <c r="E1153" s="31"/>
      <c r="F1153" s="44"/>
    </row>
    <row r="1154" spans="1:6" x14ac:dyDescent="0.25">
      <c r="A1154" s="40"/>
      <c r="B1154" s="41"/>
      <c r="C1154" s="42"/>
      <c r="D1154" s="43"/>
      <c r="E1154" s="31"/>
      <c r="F1154" s="44"/>
    </row>
    <row r="1155" spans="1:6" x14ac:dyDescent="0.25">
      <c r="A1155" s="40"/>
      <c r="B1155" s="41"/>
      <c r="C1155" s="42"/>
      <c r="D1155" s="43"/>
      <c r="E1155" s="31"/>
      <c r="F1155" s="44"/>
    </row>
    <row r="1156" spans="1:6" x14ac:dyDescent="0.25">
      <c r="A1156" s="40"/>
      <c r="B1156" s="41"/>
      <c r="C1156" s="42"/>
      <c r="D1156" s="43"/>
      <c r="E1156" s="31"/>
      <c r="F1156" s="44"/>
    </row>
    <row r="1157" spans="1:6" x14ac:dyDescent="0.25">
      <c r="A1157" s="40"/>
      <c r="B1157" s="41"/>
      <c r="C1157" s="42"/>
      <c r="D1157" s="43"/>
      <c r="E1157" s="31"/>
      <c r="F1157" s="44"/>
    </row>
    <row r="1158" spans="1:6" x14ac:dyDescent="0.25">
      <c r="A1158" s="40"/>
      <c r="B1158" s="41"/>
      <c r="C1158" s="42"/>
      <c r="D1158" s="43"/>
      <c r="E1158" s="31"/>
      <c r="F1158" s="44"/>
    </row>
    <row r="1159" spans="1:6" x14ac:dyDescent="0.25">
      <c r="A1159" s="40"/>
      <c r="B1159" s="41"/>
      <c r="C1159" s="42"/>
      <c r="D1159" s="43"/>
      <c r="E1159" s="31"/>
      <c r="F1159" s="44"/>
    </row>
    <row r="1160" spans="1:6" x14ac:dyDescent="0.25">
      <c r="A1160" s="40"/>
      <c r="B1160" s="41"/>
      <c r="C1160" s="42"/>
      <c r="D1160" s="43"/>
      <c r="E1160" s="31"/>
      <c r="F1160" s="44"/>
    </row>
    <row r="1161" spans="1:6" x14ac:dyDescent="0.25">
      <c r="A1161" s="40"/>
      <c r="B1161" s="41"/>
      <c r="C1161" s="42"/>
      <c r="D1161" s="43"/>
      <c r="E1161" s="31"/>
      <c r="F1161" s="44"/>
    </row>
    <row r="1162" spans="1:6" x14ac:dyDescent="0.25">
      <c r="A1162" s="40"/>
      <c r="B1162" s="41"/>
      <c r="C1162" s="42"/>
      <c r="D1162" s="43"/>
      <c r="E1162" s="31"/>
      <c r="F1162" s="44"/>
    </row>
    <row r="1163" spans="1:6" x14ac:dyDescent="0.25">
      <c r="A1163" s="40"/>
      <c r="B1163" s="41"/>
      <c r="C1163" s="42"/>
      <c r="D1163" s="43"/>
      <c r="E1163" s="31"/>
      <c r="F1163" s="44"/>
    </row>
    <row r="1164" spans="1:6" x14ac:dyDescent="0.25">
      <c r="A1164" s="40"/>
      <c r="B1164" s="41"/>
      <c r="C1164" s="42"/>
      <c r="D1164" s="43"/>
      <c r="E1164" s="31"/>
      <c r="F1164" s="44"/>
    </row>
    <row r="1165" spans="1:6" x14ac:dyDescent="0.25">
      <c r="A1165" s="40"/>
      <c r="B1165" s="41"/>
      <c r="C1165" s="42"/>
      <c r="D1165" s="43"/>
      <c r="E1165" s="31"/>
      <c r="F1165" s="44"/>
    </row>
    <row r="1166" spans="1:6" x14ac:dyDescent="0.25">
      <c r="A1166" s="40"/>
      <c r="B1166" s="41"/>
      <c r="C1166" s="42"/>
      <c r="D1166" s="43"/>
      <c r="E1166" s="31"/>
      <c r="F1166" s="44"/>
    </row>
    <row r="1167" spans="1:6" x14ac:dyDescent="0.25">
      <c r="A1167" s="40"/>
      <c r="B1167" s="41"/>
      <c r="C1167" s="42"/>
      <c r="D1167" s="43"/>
      <c r="E1167" s="31"/>
      <c r="F1167" s="44"/>
    </row>
    <row r="1168" spans="1:6" x14ac:dyDescent="0.25">
      <c r="A1168" s="40"/>
      <c r="B1168" s="41"/>
      <c r="C1168" s="42"/>
      <c r="D1168" s="43"/>
      <c r="E1168" s="31"/>
      <c r="F1168" s="44"/>
    </row>
    <row r="1169" spans="1:6" x14ac:dyDescent="0.25">
      <c r="A1169" s="40"/>
      <c r="B1169" s="41"/>
      <c r="C1169" s="42"/>
      <c r="D1169" s="43"/>
      <c r="E1169" s="31"/>
      <c r="F1169" s="44"/>
    </row>
    <row r="1170" spans="1:6" x14ac:dyDescent="0.25">
      <c r="A1170" s="40"/>
      <c r="B1170" s="41"/>
      <c r="C1170" s="42"/>
      <c r="D1170" s="43"/>
      <c r="E1170" s="31"/>
      <c r="F1170" s="44"/>
    </row>
    <row r="1171" spans="1:6" x14ac:dyDescent="0.25">
      <c r="A1171" s="40"/>
      <c r="B1171" s="41"/>
      <c r="C1171" s="42"/>
      <c r="D1171" s="43"/>
      <c r="E1171" s="31"/>
      <c r="F1171" s="44"/>
    </row>
    <row r="1172" spans="1:6" x14ac:dyDescent="0.25">
      <c r="A1172" s="40"/>
      <c r="B1172" s="41"/>
      <c r="C1172" s="42"/>
      <c r="D1172" s="43"/>
      <c r="E1172" s="31"/>
      <c r="F1172" s="44"/>
    </row>
    <row r="1173" spans="1:6" x14ac:dyDescent="0.25">
      <c r="A1173" s="40"/>
      <c r="B1173" s="41"/>
      <c r="C1173" s="42"/>
      <c r="D1173" s="43"/>
      <c r="E1173" s="31"/>
      <c r="F1173" s="44"/>
    </row>
    <row r="1174" spans="1:6" x14ac:dyDescent="0.25">
      <c r="A1174" s="40"/>
      <c r="B1174" s="41"/>
      <c r="C1174" s="42"/>
      <c r="D1174" s="43"/>
      <c r="E1174" s="31"/>
      <c r="F1174" s="44"/>
    </row>
    <row r="1175" spans="1:6" x14ac:dyDescent="0.25">
      <c r="A1175" s="40"/>
      <c r="B1175" s="41"/>
      <c r="C1175" s="42"/>
      <c r="D1175" s="43"/>
      <c r="E1175" s="31"/>
      <c r="F1175" s="44"/>
    </row>
    <row r="1176" spans="1:6" x14ac:dyDescent="0.25">
      <c r="A1176" s="40"/>
      <c r="B1176" s="41"/>
      <c r="C1176" s="42"/>
      <c r="D1176" s="43"/>
      <c r="E1176" s="31"/>
      <c r="F1176" s="44"/>
    </row>
    <row r="1177" spans="1:6" x14ac:dyDescent="0.25">
      <c r="A1177" s="40"/>
      <c r="B1177" s="41"/>
      <c r="C1177" s="42"/>
      <c r="D1177" s="43"/>
      <c r="E1177" s="31"/>
      <c r="F1177" s="44"/>
    </row>
    <row r="1178" spans="1:6" x14ac:dyDescent="0.25">
      <c r="A1178" s="40"/>
      <c r="B1178" s="41"/>
      <c r="C1178" s="42"/>
      <c r="D1178" s="43"/>
      <c r="E1178" s="31"/>
      <c r="F1178" s="44"/>
    </row>
  </sheetData>
  <sheetProtection sheet="1" selectLockedCells="1"/>
  <mergeCells count="1">
    <mergeCell ref="A1:G1"/>
  </mergeCells>
  <conditionalFormatting sqref="B2:B33">
    <cfRule type="cellIs" dxfId="27" priority="4" operator="equal">
      <formula>$H$2</formula>
    </cfRule>
  </conditionalFormatting>
  <conditionalFormatting sqref="B106:AU106 A106:A125 A129:A147">
    <cfRule type="expression" dxfId="26" priority="1" stopIfTrue="1">
      <formula>A106=SMALL($B106:$C106,1)</formula>
    </cfRule>
    <cfRule type="expression" dxfId="25" priority="2" stopIfTrue="1">
      <formula>A106=SMALL($B106:$C106,2)</formula>
    </cfRule>
    <cfRule type="expression" dxfId="2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756B9-3785-4A0D-80EE-18A50886070A}">
  <dimension ref="A1:AU1178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45" t="s">
        <v>2</v>
      </c>
      <c r="B1" s="46"/>
      <c r="C1" s="46"/>
      <c r="D1" s="46"/>
      <c r="E1" s="46"/>
      <c r="F1" s="46"/>
      <c r="G1" s="47"/>
      <c r="H1" s="6" t="s">
        <v>1</v>
      </c>
      <c r="I1" s="7" t="e">
        <f>J52</f>
        <v>#N/A</v>
      </c>
      <c r="J1" s="7" t="str">
        <f>K52</f>
        <v>Carlos Sampaio</v>
      </c>
      <c r="K1" s="7" t="e">
        <f>L52</f>
        <v>#N/A</v>
      </c>
    </row>
    <row r="2" spans="1:13" x14ac:dyDescent="0.25">
      <c r="A2" s="9"/>
      <c r="B2" s="10" t="s">
        <v>13</v>
      </c>
      <c r="C2" s="11"/>
      <c r="D2" s="11"/>
      <c r="E2" s="11"/>
      <c r="F2" s="11"/>
      <c r="G2" s="11"/>
      <c r="H2" s="6" t="s">
        <v>3</v>
      </c>
      <c r="I2" s="12" t="e">
        <f>AVERAGE(J53:J97)</f>
        <v>#N/A</v>
      </c>
      <c r="J2" s="12">
        <f>AVERAGE(K53:K97)</f>
        <v>1.816623263888632E-5</v>
      </c>
      <c r="K2" s="12" t="e">
        <f>AVERAGE(L53:L97)</f>
        <v>#N/A</v>
      </c>
    </row>
    <row r="3" spans="1:13" x14ac:dyDescent="0.25">
      <c r="A3" s="9">
        <v>2</v>
      </c>
      <c r="B3" s="13" t="s">
        <v>11</v>
      </c>
      <c r="C3" s="11"/>
      <c r="D3" s="11"/>
      <c r="E3" s="11"/>
      <c r="F3" s="11"/>
      <c r="G3" s="11"/>
      <c r="H3" s="6" t="s">
        <v>4</v>
      </c>
      <c r="I3" s="12" t="e">
        <f>LARGE(J53:J97,2)</f>
        <v>#N/A</v>
      </c>
      <c r="J3" s="12">
        <f>LARGE(K53:K97,2)</f>
        <v>5.4606481481481867E-5</v>
      </c>
      <c r="K3" s="12" t="e">
        <f>LARGE(L53:L97,2)</f>
        <v>#N/A</v>
      </c>
      <c r="L3" s="12" t="e">
        <f>LARGE(I3:K3,1)</f>
        <v>#N/A</v>
      </c>
      <c r="M3" s="14" t="e">
        <f>L3</f>
        <v>#N/A</v>
      </c>
    </row>
    <row r="4" spans="1:13" x14ac:dyDescent="0.25">
      <c r="A4" s="9"/>
      <c r="B4" s="13" t="s">
        <v>14</v>
      </c>
      <c r="C4" s="11"/>
      <c r="D4" s="11"/>
      <c r="E4" s="11"/>
      <c r="F4" s="11"/>
      <c r="G4" s="11"/>
      <c r="H4" s="6" t="s">
        <v>5</v>
      </c>
      <c r="I4" s="12" t="e">
        <f>SMALL(J53:J97,1)</f>
        <v>#N/A</v>
      </c>
      <c r="J4" s="12">
        <f>SMALL(K53:K97,1)</f>
        <v>1.0416666666214491E-7</v>
      </c>
      <c r="K4" s="12" t="e">
        <f>SMALL(L53:L97,1)</f>
        <v>#N/A</v>
      </c>
      <c r="L4" s="12" t="e">
        <f>SMALL(I4:K4,1)</f>
        <v>#N/A</v>
      </c>
      <c r="M4" s="14" t="e">
        <f>L4</f>
        <v>#N/A</v>
      </c>
    </row>
    <row r="5" spans="1:13" x14ac:dyDescent="0.25">
      <c r="A5" s="9"/>
      <c r="B5" s="13" t="s">
        <v>15</v>
      </c>
      <c r="C5" s="11"/>
      <c r="D5" s="11"/>
      <c r="E5" s="11"/>
      <c r="F5" s="11"/>
      <c r="G5" s="11"/>
      <c r="H5" s="15" t="s">
        <v>6</v>
      </c>
      <c r="I5" s="12" t="e">
        <f>_xlfn.STDEV.S(J53:J97)</f>
        <v>#N/A</v>
      </c>
      <c r="J5" s="12">
        <f>_xlfn.STDEV.S(K53:K97)</f>
        <v>1.9294154035245075E-5</v>
      </c>
      <c r="K5" s="12" t="e">
        <f>_xlfn.STDEV.S(L53:L97)</f>
        <v>#N/A</v>
      </c>
    </row>
    <row r="6" spans="1:13" x14ac:dyDescent="0.25">
      <c r="A6" s="9"/>
      <c r="B6" s="13" t="s">
        <v>18</v>
      </c>
      <c r="C6" s="11"/>
      <c r="D6" s="11"/>
      <c r="E6" s="11"/>
      <c r="F6" s="11"/>
      <c r="G6" s="11"/>
      <c r="H6" s="6" t="s">
        <v>7</v>
      </c>
      <c r="I6" s="12" t="e">
        <f>SUM(J53:J97,1)</f>
        <v>#N/A</v>
      </c>
      <c r="J6" s="12">
        <f>SUM(K53:K97,1)</f>
        <v>1.0005813194444444</v>
      </c>
      <c r="K6" s="12" t="e">
        <f>SUM(L53:L97,1)</f>
        <v>#N/A</v>
      </c>
    </row>
    <row r="7" spans="1:13" x14ac:dyDescent="0.25">
      <c r="A7" s="9"/>
      <c r="B7" s="13" t="s">
        <v>20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9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16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21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/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/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 t="e">
        <f>SMALL(I4:K4,1)-L13</f>
        <v>#N/A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 t="e">
        <f>LARGE(I3:K3,1)+L13</f>
        <v>#N/A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 t="e">
        <f>MATCH(J52,'ETAPA 5'!$B$106:$AT$106,0)</f>
        <v>#N/A</v>
      </c>
      <c r="K50" s="18">
        <f>MATCH(K52,'ETAPA 5'!$B$106:$AT$106,0)</f>
        <v>2</v>
      </c>
      <c r="L50" s="18" t="e">
        <f>MATCH(L52,'ETAPA 5'!$B$106:$AT$106,0)</f>
        <v>#N/A</v>
      </c>
    </row>
    <row r="51" spans="1:12" x14ac:dyDescent="0.25">
      <c r="A51"/>
      <c r="B51"/>
      <c r="C51"/>
      <c r="D51"/>
      <c r="E51"/>
      <c r="F51"/>
      <c r="I51" s="11"/>
      <c r="J51" s="24">
        <f>COUNTA('ETAPA 5'!$B$107:$B$147)</f>
        <v>32</v>
      </c>
      <c r="K51" s="24">
        <f>COUNTA('ETAPA 5'!$B$107:$B$147)</f>
        <v>32</v>
      </c>
      <c r="L51" s="24">
        <f>COUNTA('ETAPA 5'!$B$107:$B$147)</f>
        <v>32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e">
        <f>VLOOKUP(1,$A$2:$B$47,2,FALSE)</f>
        <v>#N/A</v>
      </c>
      <c r="K52" s="25" t="str">
        <f>VLOOKUP(2,$A$2:$B$47,2,FALSE)</f>
        <v>Carlos Sampaio</v>
      </c>
      <c r="L52" s="25" t="e">
        <f>VLOOKUP(3,$A$2:$B$47,2,FALSE)</f>
        <v>#N/A</v>
      </c>
    </row>
    <row r="53" spans="1:12" x14ac:dyDescent="0.25">
      <c r="A53"/>
      <c r="B53"/>
      <c r="C53"/>
      <c r="D53"/>
      <c r="E53"/>
      <c r="F53"/>
      <c r="I53" s="26">
        <v>1</v>
      </c>
      <c r="J53" s="27" t="e" cm="1">
        <f t="array" ref="J53">IF(INDEX('ETAPA 5'!$B$106:$AT$171,$I53+1,J$50)=0,"",INDEX('ETAPA 5'!$B$106:$AT$171,$I53+1,J$50))</f>
        <v>#N/A</v>
      </c>
      <c r="K53" s="27" cm="1">
        <f t="array" ref="K53">IF(INDEX('ETAPA 5'!$B$106:$AT$171,$I53+1,K$50)=0,"",INDEX('ETAPA 5'!$B$106:$AT$171,$I53+1,K$50))</f>
        <v>9.1898148148134365E-6</v>
      </c>
      <c r="L53" s="27" t="e" cm="1">
        <f t="array" ref="L53">IF(INDEX('ETAPA 5'!$B$106:$AT$171,$I53+1,L$50)=0,"",INDEX('ETAPA 5'!$B$106:$AT$171,$I53+1,L$50))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27" t="e" cm="1">
        <f t="array" ref="J54">IF(INDEX('ETAPA 5'!$B$106:$AT$171,$I54+1,J$50)=0,"",INDEX('ETAPA 5'!$B$106:$AT$171,$I54+1,J$50))</f>
        <v>#N/A</v>
      </c>
      <c r="K54" s="27" cm="1">
        <f t="array" ref="K54">IF(INDEX('ETAPA 5'!$B$106:$AT$171,$I54+1,K$50)=0,"",INDEX('ETAPA 5'!$B$106:$AT$171,$I54+1,K$50))</f>
        <v>1.2291666666665226E-5</v>
      </c>
      <c r="L54" s="27" t="e" cm="1">
        <f t="array" ref="L54">IF(INDEX('ETAPA 5'!$B$106:$AT$171,$I54+1,L$50)=0,"",INDEX('ETAPA 5'!$B$106:$AT$171,$I54+1,L$50))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27" t="e" cm="1">
        <f t="array" ref="J55">IF(INDEX('ETAPA 5'!$B$106:$AT$171,$I55+1,J$50)=0,"",INDEX('ETAPA 5'!$B$106:$AT$171,$I55+1,J$50))</f>
        <v>#N/A</v>
      </c>
      <c r="K55" s="27" cm="1">
        <f t="array" ref="K55">IF(INDEX('ETAPA 5'!$B$106:$AT$171,$I55+1,K$50)=0,"",INDEX('ETAPA 5'!$B$106:$AT$171,$I55+1,K$50))</f>
        <v>8.5300925925912291E-6</v>
      </c>
      <c r="L55" s="27" t="e" cm="1">
        <f t="array" ref="L55">IF(INDEX('ETAPA 5'!$B$106:$AT$171,$I55+1,L$50)=0,"",INDEX('ETAPA 5'!$B$106:$AT$171,$I55+1,L$50))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27" t="e" cm="1">
        <f t="array" ref="J56">IF(INDEX('ETAPA 5'!$B$106:$AT$171,$I56+1,J$50)=0,"",INDEX('ETAPA 5'!$B$106:$AT$171,$I56+1,J$50))</f>
        <v>#N/A</v>
      </c>
      <c r="K56" s="27" cm="1">
        <f t="array" ref="K56">IF(INDEX('ETAPA 5'!$B$106:$AT$171,$I56+1,K$50)=0,"",INDEX('ETAPA 5'!$B$106:$AT$171,$I56+1,K$50))</f>
        <v>6.9328703703693852E-6</v>
      </c>
      <c r="L56" s="27" t="e" cm="1">
        <f t="array" ref="L56">IF(INDEX('ETAPA 5'!$B$106:$AT$171,$I56+1,L$50)=0,"",INDEX('ETAPA 5'!$B$106:$AT$171,$I56+1,L$50))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27" t="e" cm="1">
        <f t="array" ref="J57">IF(INDEX('ETAPA 5'!$B$106:$AT$171,$I57+1,J$50)=0,"",INDEX('ETAPA 5'!$B$106:$AT$171,$I57+1,J$50))</f>
        <v>#N/A</v>
      </c>
      <c r="K57" s="27" cm="1">
        <f t="array" ref="K57">IF(INDEX('ETAPA 5'!$B$106:$AT$171,$I57+1,K$50)=0,"",INDEX('ETAPA 5'!$B$106:$AT$171,$I57+1,K$50))</f>
        <v>5.3472222222212575E-6</v>
      </c>
      <c r="L57" s="27" t="e" cm="1">
        <f t="array" ref="L57">IF(INDEX('ETAPA 5'!$B$106:$AT$171,$I57+1,L$50)=0,"",INDEX('ETAPA 5'!$B$106:$AT$171,$I57+1,L$50))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27" t="e" cm="1">
        <f t="array" ref="J58">IF(INDEX('ETAPA 5'!$B$106:$AT$171,$I58+1,J$50)=0,"",INDEX('ETAPA 5'!$B$106:$AT$171,$I58+1,J$50))</f>
        <v>#N/A</v>
      </c>
      <c r="K58" s="27" cm="1">
        <f t="array" ref="K58">IF(INDEX('ETAPA 5'!$B$106:$AT$171,$I58+1,K$50)=0,"",INDEX('ETAPA 5'!$B$106:$AT$171,$I58+1,K$50))</f>
        <v>1.585648148146393E-6</v>
      </c>
      <c r="L58" s="27" t="e" cm="1">
        <f t="array" ref="L58">IF(INDEX('ETAPA 5'!$B$106:$AT$171,$I58+1,L$50)=0,"",INDEX('ETAPA 5'!$B$106:$AT$171,$I58+1,L$50))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27" t="e" cm="1">
        <f t="array" ref="J59">IF(INDEX('ETAPA 5'!$B$106:$AT$171,$I59+1,J$50)=0,"",INDEX('ETAPA 5'!$B$106:$AT$171,$I59+1,J$50))</f>
        <v>#N/A</v>
      </c>
      <c r="K59" s="27" cm="1">
        <f t="array" ref="K59">IF(INDEX('ETAPA 5'!$B$106:$AT$171,$I59+1,K$50)=0,"",INDEX('ETAPA 5'!$B$106:$AT$171,$I59+1,K$50))</f>
        <v>3.1828703703686706E-6</v>
      </c>
      <c r="L59" s="27" t="e" cm="1">
        <f t="array" ref="L59">IF(INDEX('ETAPA 5'!$B$106:$AT$171,$I59+1,L$50)=0,"",INDEX('ETAPA 5'!$B$106:$AT$171,$I59+1,L$50))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27" t="e" cm="1">
        <f t="array" ref="J60">IF(INDEX('ETAPA 5'!$B$106:$AT$171,$I60+1,J$50)=0,"",INDEX('ETAPA 5'!$B$106:$AT$171,$I60+1,J$50))</f>
        <v>#N/A</v>
      </c>
      <c r="K60" s="27" cm="1">
        <f t="array" ref="K60">IF(INDEX('ETAPA 5'!$B$106:$AT$171,$I60+1,K$50)=0,"",INDEX('ETAPA 5'!$B$106:$AT$171,$I60+1,K$50))</f>
        <v>4.9999999999989289E-6</v>
      </c>
      <c r="L60" s="27" t="e" cm="1">
        <f t="array" ref="L60">IF(INDEX('ETAPA 5'!$B$106:$AT$171,$I60+1,L$50)=0,"",INDEX('ETAPA 5'!$B$106:$AT$171,$I60+1,L$50))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27" t="e" cm="1">
        <f t="array" ref="J61">IF(INDEX('ETAPA 5'!$B$106:$AT$171,$I61+1,J$50)=0,"",INDEX('ETAPA 5'!$B$106:$AT$171,$I61+1,J$50))</f>
        <v>#N/A</v>
      </c>
      <c r="K61" s="27" cm="1">
        <f t="array" ref="K61">IF(INDEX('ETAPA 5'!$B$106:$AT$171,$I61+1,K$50)=0,"",INDEX('ETAPA 5'!$B$106:$AT$171,$I61+1,K$50))</f>
        <v>4.2013888888877901E-6</v>
      </c>
      <c r="L61" s="27" t="e" cm="1">
        <f t="array" ref="L61">IF(INDEX('ETAPA 5'!$B$106:$AT$171,$I61+1,L$50)=0,"",INDEX('ETAPA 5'!$B$106:$AT$171,$I61+1,L$50))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27" t="e" cm="1">
        <f t="array" ref="J62">IF(INDEX('ETAPA 5'!$B$106:$AT$171,$I62+1,J$50)=0,"",INDEX('ETAPA 5'!$B$106:$AT$171,$I62+1,J$50))</f>
        <v>#N/A</v>
      </c>
      <c r="K62" s="27" cm="1">
        <f t="array" ref="K62">IF(INDEX('ETAPA 5'!$B$106:$AT$171,$I62+1,K$50)=0,"",INDEX('ETAPA 5'!$B$106:$AT$171,$I62+1,K$50))</f>
        <v>1.99074074073817E-6</v>
      </c>
      <c r="L62" s="27" t="e" cm="1">
        <f t="array" ref="L62">IF(INDEX('ETAPA 5'!$B$106:$AT$171,$I62+1,L$50)=0,"",INDEX('ETAPA 5'!$B$106:$AT$171,$I62+1,L$50))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27" t="e" cm="1">
        <f t="array" ref="J63">IF(INDEX('ETAPA 5'!$B$106:$AT$171,$I63+1,J$50)=0,"",INDEX('ETAPA 5'!$B$106:$AT$171,$I63+1,J$50))</f>
        <v>#N/A</v>
      </c>
      <c r="K63" s="27" cm="1">
        <f t="array" ref="K63">IF(INDEX('ETAPA 5'!$B$106:$AT$171,$I63+1,K$50)=0,"",INDEX('ETAPA 5'!$B$106:$AT$171,$I63+1,K$50))</f>
        <v>5.0462962962937938E-6</v>
      </c>
      <c r="L63" s="27" t="e" cm="1">
        <f t="array" ref="L63">IF(INDEX('ETAPA 5'!$B$106:$AT$171,$I63+1,L$50)=0,"",INDEX('ETAPA 5'!$B$106:$AT$171,$I63+1,L$50))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27" t="e" cm="1">
        <f t="array" ref="J64">IF(INDEX('ETAPA 5'!$B$106:$AT$171,$I64+1,J$50)=0,"",INDEX('ETAPA 5'!$B$106:$AT$171,$I64+1,J$50))</f>
        <v>#N/A</v>
      </c>
      <c r="K64" s="27" cm="1">
        <f t="array" ref="K64">IF(INDEX('ETAPA 5'!$B$106:$AT$171,$I64+1,K$50)=0,"",INDEX('ETAPA 5'!$B$106:$AT$171,$I64+1,K$50))</f>
        <v>4.5254629629596504E-6</v>
      </c>
      <c r="L64" s="27" t="e" cm="1">
        <f t="array" ref="L64">IF(INDEX('ETAPA 5'!$B$106:$AT$171,$I64+1,L$50)=0,"",INDEX('ETAPA 5'!$B$106:$AT$171,$I64+1,L$50))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27" t="e" cm="1">
        <f t="array" ref="J65">IF(INDEX('ETAPA 5'!$B$106:$AT$171,$I65+1,J$50)=0,"",INDEX('ETAPA 5'!$B$106:$AT$171,$I65+1,J$50))</f>
        <v>#N/A</v>
      </c>
      <c r="K65" s="27" cm="1">
        <f t="array" ref="K65">IF(INDEX('ETAPA 5'!$B$106:$AT$171,$I65+1,K$50)=0,"",INDEX('ETAPA 5'!$B$106:$AT$171,$I65+1,K$50))</f>
        <v>5.24305555555174E-6</v>
      </c>
      <c r="L65" s="27" t="e" cm="1">
        <f t="array" ref="L65">IF(INDEX('ETAPA 5'!$B$106:$AT$171,$I65+1,L$50)=0,"",INDEX('ETAPA 5'!$B$106:$AT$171,$I65+1,L$50))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27" t="e" cm="1">
        <f t="array" ref="J66">IF(INDEX('ETAPA 5'!$B$106:$AT$171,$I66+1,J$50)=0,"",INDEX('ETAPA 5'!$B$106:$AT$171,$I66+1,J$50))</f>
        <v>#N/A</v>
      </c>
      <c r="K66" s="27" cm="1">
        <f t="array" ref="K66">IF(INDEX('ETAPA 5'!$B$106:$AT$171,$I66+1,K$50)=0,"",INDEX('ETAPA 5'!$B$106:$AT$171,$I66+1,K$50))</f>
        <v>5.8217592592557654E-6</v>
      </c>
      <c r="L66" s="27" t="e" cm="1">
        <f t="array" ref="L66">IF(INDEX('ETAPA 5'!$B$106:$AT$171,$I66+1,L$50)=0,"",INDEX('ETAPA 5'!$B$106:$AT$171,$I66+1,L$50))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27" t="e" cm="1">
        <f t="array" ref="J67">IF(INDEX('ETAPA 5'!$B$106:$AT$171,$I67+1,J$50)=0,"",INDEX('ETAPA 5'!$B$106:$AT$171,$I67+1,J$50))</f>
        <v>#N/A</v>
      </c>
      <c r="K67" s="27" cm="1">
        <f t="array" ref="K67">IF(INDEX('ETAPA 5'!$B$106:$AT$171,$I67+1,K$50)=0,"",INDEX('ETAPA 5'!$B$106:$AT$171,$I67+1,K$50))</f>
        <v>3.0567129629625184E-5</v>
      </c>
      <c r="L67" s="27" t="e" cm="1">
        <f t="array" ref="L67">IF(INDEX('ETAPA 5'!$B$106:$AT$171,$I67+1,L$50)=0,"",INDEX('ETAPA 5'!$B$106:$AT$171,$I67+1,L$50))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27" t="e" cm="1">
        <f t="array" ref="J68">IF(INDEX('ETAPA 5'!$B$106:$AT$171,$I68+1,J$50)=0,"",INDEX('ETAPA 5'!$B$106:$AT$171,$I68+1,J$50))</f>
        <v>#N/A</v>
      </c>
      <c r="K68" s="27" cm="1">
        <f t="array" ref="K68">IF(INDEX('ETAPA 5'!$B$106:$AT$171,$I68+1,K$50)=0,"",INDEX('ETAPA 5'!$B$106:$AT$171,$I68+1,K$50))</f>
        <v>6.7129629629202048E-7</v>
      </c>
      <c r="L68" s="27" t="e" cm="1">
        <f t="array" ref="L68">IF(INDEX('ETAPA 5'!$B$106:$AT$171,$I68+1,L$50)=0,"",INDEX('ETAPA 5'!$B$106:$AT$171,$I68+1,L$50))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27" t="e" cm="1">
        <f t="array" ref="J69">IF(INDEX('ETAPA 5'!$B$106:$AT$171,$I69+1,J$50)=0,"",INDEX('ETAPA 5'!$B$106:$AT$171,$I69+1,J$50))</f>
        <v>#N/A</v>
      </c>
      <c r="K69" s="27" cm="1">
        <f t="array" ref="K69">IF(INDEX('ETAPA 5'!$B$106:$AT$171,$I69+1,K$50)=0,"",INDEX('ETAPA 5'!$B$106:$AT$171,$I69+1,K$50))</f>
        <v>1.0416666666214491E-7</v>
      </c>
      <c r="L69" s="27" t="e" cm="1">
        <f t="array" ref="L69">IF(INDEX('ETAPA 5'!$B$106:$AT$171,$I69+1,L$50)=0,"",INDEX('ETAPA 5'!$B$106:$AT$171,$I69+1,L$50))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27" t="e" cm="1">
        <f t="array" ref="J70">IF(INDEX('ETAPA 5'!$B$106:$AT$171,$I70+1,J$50)=0,"",INDEX('ETAPA 5'!$B$106:$AT$171,$I70+1,J$50))</f>
        <v>#N/A</v>
      </c>
      <c r="K70" s="27" cm="1">
        <f t="array" ref="K70">IF(INDEX('ETAPA 5'!$B$106:$AT$171,$I70+1,K$50)=0,"",INDEX('ETAPA 5'!$B$106:$AT$171,$I70+1,K$50))</f>
        <v>7.1759259258688535E-7</v>
      </c>
      <c r="L70" s="27" t="e" cm="1">
        <f t="array" ref="L70">IF(INDEX('ETAPA 5'!$B$106:$AT$171,$I70+1,L$50)=0,"",INDEX('ETAPA 5'!$B$106:$AT$171,$I70+1,L$50))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27" t="e" cm="1">
        <f t="array" ref="J71">IF(INDEX('ETAPA 5'!$B$106:$AT$171,$I71+1,J$50)=0,"",INDEX('ETAPA 5'!$B$106:$AT$171,$I71+1,J$50))</f>
        <v>#N/A</v>
      </c>
      <c r="K71" s="27" cm="1">
        <f t="array" ref="K71">IF(INDEX('ETAPA 5'!$B$106:$AT$171,$I71+1,K$50)=0,"",INDEX('ETAPA 5'!$B$106:$AT$171,$I71+1,K$50))</f>
        <v>3.1249999999510836E-7</v>
      </c>
      <c r="L71" s="27" t="e" cm="1">
        <f t="array" ref="L71">IF(INDEX('ETAPA 5'!$B$106:$AT$171,$I71+1,L$50)=0,"",INDEX('ETAPA 5'!$B$106:$AT$171,$I71+1,L$50))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27" t="e" cm="1">
        <f t="array" ref="J72">IF(INDEX('ETAPA 5'!$B$106:$AT$171,$I72+1,J$50)=0,"",INDEX('ETAPA 5'!$B$106:$AT$171,$I72+1,J$50))</f>
        <v>#N/A</v>
      </c>
      <c r="K72" s="27" cm="1">
        <f t="array" ref="K72">IF(INDEX('ETAPA 5'!$B$106:$AT$171,$I72+1,K$50)=0,"",INDEX('ETAPA 5'!$B$106:$AT$171,$I72+1,K$50))</f>
        <v>4.2824074073660734E-7</v>
      </c>
      <c r="L72" s="27" t="e" cm="1">
        <f t="array" ref="L72">IF(INDEX('ETAPA 5'!$B$106:$AT$171,$I72+1,L$50)=0,"",INDEX('ETAPA 5'!$B$106:$AT$171,$I72+1,L$50))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27" t="e" cm="1">
        <f t="array" ref="J73">IF(INDEX('ETAPA 5'!$B$106:$AT$171,$I73+1,J$50)=0,"",INDEX('ETAPA 5'!$B$106:$AT$171,$I73+1,J$50))</f>
        <v>#N/A</v>
      </c>
      <c r="K73" s="27" cm="1">
        <f t="array" ref="K73">IF(INDEX('ETAPA 5'!$B$106:$AT$171,$I73+1,K$50)=0,"",INDEX('ETAPA 5'!$B$106:$AT$171,$I73+1,K$50))</f>
        <v>6.0185185184885581E-7</v>
      </c>
      <c r="L73" s="27" t="e" cm="1">
        <f t="array" ref="L73">IF(INDEX('ETAPA 5'!$B$106:$AT$171,$I73+1,L$50)=0,"",INDEX('ETAPA 5'!$B$106:$AT$171,$I73+1,L$50))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27" t="e" cm="1">
        <f t="array" ref="J74">IF(INDEX('ETAPA 5'!$B$106:$AT$171,$I74+1,J$50)=0,"",INDEX('ETAPA 5'!$B$106:$AT$171,$I74+1,J$50))</f>
        <v>#N/A</v>
      </c>
      <c r="K74" s="27" cm="1">
        <f t="array" ref="K74">IF(INDEX('ETAPA 5'!$B$106:$AT$171,$I74+1,K$50)=0,"",INDEX('ETAPA 5'!$B$106:$AT$171,$I74+1,K$50))</f>
        <v>3.6307870370367104E-5</v>
      </c>
      <c r="L74" s="27" t="e" cm="1">
        <f t="array" ref="L74">IF(INDEX('ETAPA 5'!$B$106:$AT$171,$I74+1,L$50)=0,"",INDEX('ETAPA 5'!$B$106:$AT$171,$I74+1,L$50))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27" t="e" cm="1">
        <f t="array" ref="J75">IF(INDEX('ETAPA 5'!$B$106:$AT$171,$I75+1,J$50)=0,"",INDEX('ETAPA 5'!$B$106:$AT$171,$I75+1,J$50))</f>
        <v>#N/A</v>
      </c>
      <c r="K75" s="27" cm="1">
        <f t="array" ref="K75">IF(INDEX('ETAPA 5'!$B$106:$AT$171,$I75+1,K$50)=0,"",INDEX('ETAPA 5'!$B$106:$AT$171,$I75+1,K$50))</f>
        <v>2.9201388888885904E-5</v>
      </c>
      <c r="L75" s="27" t="e" cm="1">
        <f t="array" ref="L75">IF(INDEX('ETAPA 5'!$B$106:$AT$171,$I75+1,L$50)=0,"",INDEX('ETAPA 5'!$B$106:$AT$171,$I75+1,L$50))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27" t="e" cm="1">
        <f t="array" ref="J76">IF(INDEX('ETAPA 5'!$B$106:$AT$171,$I76+1,J$50)=0,"",INDEX('ETAPA 5'!$B$106:$AT$171,$I76+1,J$50))</f>
        <v>#N/A</v>
      </c>
      <c r="K76" s="27" cm="1">
        <f t="array" ref="K76">IF(INDEX('ETAPA 5'!$B$106:$AT$171,$I76+1,K$50)=0,"",INDEX('ETAPA 5'!$B$106:$AT$171,$I76+1,K$50))</f>
        <v>4.1550925925924048E-5</v>
      </c>
      <c r="L76" s="27" t="e" cm="1">
        <f t="array" ref="L76">IF(INDEX('ETAPA 5'!$B$106:$AT$171,$I76+1,L$50)=0,"",INDEX('ETAPA 5'!$B$106:$AT$171,$I76+1,L$50))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27" t="e" cm="1">
        <f t="array" ref="J77">IF(INDEX('ETAPA 5'!$B$106:$AT$171,$I77+1,J$50)=0,"",INDEX('ETAPA 5'!$B$106:$AT$171,$I77+1,J$50))</f>
        <v>#N/A</v>
      </c>
      <c r="K77" s="27" cm="1">
        <f t="array" ref="K77">IF(INDEX('ETAPA 5'!$B$106:$AT$171,$I77+1,K$50)=0,"",INDEX('ETAPA 5'!$B$106:$AT$171,$I77+1,K$50))</f>
        <v>4.9120370370369509E-5</v>
      </c>
      <c r="L77" s="27" t="e" cm="1">
        <f t="array" ref="L77">IF(INDEX('ETAPA 5'!$B$106:$AT$171,$I77+1,L$50)=0,"",INDEX('ETAPA 5'!$B$106:$AT$171,$I77+1,L$50))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27" t="e" cm="1">
        <f t="array" ref="J78">IF(INDEX('ETAPA 5'!$B$106:$AT$171,$I78+1,J$50)=0,"",INDEX('ETAPA 5'!$B$106:$AT$171,$I78+1,J$50))</f>
        <v>#N/A</v>
      </c>
      <c r="K78" s="27" cm="1">
        <f t="array" ref="K78">IF(INDEX('ETAPA 5'!$B$106:$AT$171,$I78+1,K$50)=0,"",INDEX('ETAPA 5'!$B$106:$AT$171,$I78+1,K$50))</f>
        <v>5.5300925925923922E-5</v>
      </c>
      <c r="L78" s="27" t="e" cm="1">
        <f t="array" ref="L78">IF(INDEX('ETAPA 5'!$B$106:$AT$171,$I78+1,L$50)=0,"",INDEX('ETAPA 5'!$B$106:$AT$171,$I78+1,L$50))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27" t="e" cm="1">
        <f t="array" ref="J79">IF(INDEX('ETAPA 5'!$B$106:$AT$171,$I79+1,J$50)=0,"",INDEX('ETAPA 5'!$B$106:$AT$171,$I79+1,J$50))</f>
        <v>#N/A</v>
      </c>
      <c r="K79" s="27" cm="1">
        <f t="array" ref="K79">IF(INDEX('ETAPA 5'!$B$106:$AT$171,$I79+1,K$50)=0,"",INDEX('ETAPA 5'!$B$106:$AT$171,$I79+1,K$50))</f>
        <v>5.4606481481481867E-5</v>
      </c>
      <c r="L79" s="27" t="e" cm="1">
        <f t="array" ref="L79">IF(INDEX('ETAPA 5'!$B$106:$AT$171,$I79+1,L$50)=0,"",INDEX('ETAPA 5'!$B$106:$AT$171,$I79+1,L$50))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27" t="e" cm="1">
        <f t="array" ref="J80">IF(INDEX('ETAPA 5'!$B$106:$AT$171,$I80+1,J$50)=0,"",INDEX('ETAPA 5'!$B$106:$AT$171,$I80+1,J$50))</f>
        <v>#N/A</v>
      </c>
      <c r="K80" s="27" cm="1">
        <f t="array" ref="K80">IF(INDEX('ETAPA 5'!$B$106:$AT$171,$I80+1,K$50)=0,"",INDEX('ETAPA 5'!$B$106:$AT$171,$I80+1,K$50))</f>
        <v>3.9502314814813394E-5</v>
      </c>
      <c r="L80" s="27" t="e" cm="1">
        <f t="array" ref="L80">IF(INDEX('ETAPA 5'!$B$106:$AT$171,$I80+1,L$50)=0,"",INDEX('ETAPA 5'!$B$106:$AT$171,$I80+1,L$50))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27" t="e" cm="1">
        <f t="array" ref="J81">IF(INDEX('ETAPA 5'!$B$106:$AT$171,$I81+1,J$50)=0,"",INDEX('ETAPA 5'!$B$106:$AT$171,$I81+1,J$50))</f>
        <v>#N/A</v>
      </c>
      <c r="K81" s="27" cm="1">
        <f t="array" ref="K81">IF(INDEX('ETAPA 5'!$B$106:$AT$171,$I81+1,K$50)=0,"",INDEX('ETAPA 5'!$B$106:$AT$171,$I81+1,K$50))</f>
        <v>3.6724537037034766E-5</v>
      </c>
      <c r="L81" s="27" t="e" cm="1">
        <f t="array" ref="L81">IF(INDEX('ETAPA 5'!$B$106:$AT$171,$I81+1,L$50)=0,"",INDEX('ETAPA 5'!$B$106:$AT$171,$I81+1,L$50))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27" t="e" cm="1">
        <f t="array" ref="J82">IF(INDEX('ETAPA 5'!$B$106:$AT$171,$I82+1,J$50)=0,"",INDEX('ETAPA 5'!$B$106:$AT$171,$I82+1,J$50))</f>
        <v>#N/A</v>
      </c>
      <c r="K82" s="27" cm="1">
        <f t="array" ref="K82">IF(INDEX('ETAPA 5'!$B$106:$AT$171,$I82+1,K$50)=0,"",INDEX('ETAPA 5'!$B$106:$AT$171,$I82+1,K$50))</f>
        <v>4.2407407407404202E-5</v>
      </c>
      <c r="L82" s="27" t="e" cm="1">
        <f t="array" ref="L82">IF(INDEX('ETAPA 5'!$B$106:$AT$171,$I82+1,L$50)=0,"",INDEX('ETAPA 5'!$B$106:$AT$171,$I82+1,L$50))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27" t="e" cm="1">
        <f t="array" ref="J83">IF(INDEX('ETAPA 5'!$B$106:$AT$171,$I83+1,J$50)=0,"",INDEX('ETAPA 5'!$B$106:$AT$171,$I83+1,J$50))</f>
        <v>#N/A</v>
      </c>
      <c r="K83" s="27" cm="1">
        <f t="array" ref="K83">IF(INDEX('ETAPA 5'!$B$106:$AT$171,$I83+1,K$50)=0,"",INDEX('ETAPA 5'!$B$106:$AT$171,$I83+1,K$50))</f>
        <v>4.3020833333330677E-5</v>
      </c>
      <c r="L83" s="27" t="e" cm="1">
        <f t="array" ref="L83">IF(INDEX('ETAPA 5'!$B$106:$AT$171,$I83+1,L$50)=0,"",INDEX('ETAPA 5'!$B$106:$AT$171,$I83+1,L$50))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27" t="e" cm="1">
        <f t="array" ref="J84">IF(INDEX('ETAPA 5'!$B$106:$AT$171,$I84+1,J$50)=0,"",INDEX('ETAPA 5'!$B$106:$AT$171,$I84+1,J$50))</f>
        <v>#N/A</v>
      </c>
      <c r="K84" s="27" cm="1">
        <f t="array" ref="K84">IF(INDEX('ETAPA 5'!$B$106:$AT$171,$I84+1,K$50)=0,"",INDEX('ETAPA 5'!$B$106:$AT$171,$I84+1,K$50))</f>
        <v>4.1284722222218601E-5</v>
      </c>
      <c r="L84" s="27" t="e" cm="1">
        <f t="array" ref="L84">IF(INDEX('ETAPA 5'!$B$106:$AT$171,$I84+1,L$50)=0,"",INDEX('ETAPA 5'!$B$106:$AT$171,$I84+1,L$50))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27" t="e" cm="1">
        <f t="array" ref="J85">IF(INDEX('ETAPA 5'!$B$106:$AT$171,$I85+1,J$50)=0,"",INDEX('ETAPA 5'!$B$106:$AT$171,$I85+1,J$50))</f>
        <v>#N/A</v>
      </c>
      <c r="K85" s="27" t="str" cm="1">
        <f t="array" ref="K85">IF(INDEX('ETAPA 5'!$B$106:$AT$171,$I85+1,K$50)=0,"",INDEX('ETAPA 5'!$B$106:$AT$171,$I85+1,K$50))</f>
        <v/>
      </c>
      <c r="L85" s="27" t="e" cm="1">
        <f t="array" ref="L85">IF(INDEX('ETAPA 5'!$B$106:$AT$171,$I85+1,L$50)=0,"",INDEX('ETAPA 5'!$B$106:$AT$171,$I85+1,L$50))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27" t="e" cm="1">
        <f t="array" ref="J86">IF(INDEX('ETAPA 5'!$B$106:$AT$171,$I86+1,J$50)=0,"",INDEX('ETAPA 5'!$B$106:$AT$171,$I86+1,J$50))</f>
        <v>#N/A</v>
      </c>
      <c r="K86" s="27" t="str" cm="1">
        <f t="array" ref="K86">IF(INDEX('ETAPA 5'!$B$106:$AT$171,$I86+1,K$50)=0,"",INDEX('ETAPA 5'!$B$106:$AT$171,$I86+1,K$50))</f>
        <v/>
      </c>
      <c r="L86" s="27" t="e" cm="1">
        <f t="array" ref="L86">IF(INDEX('ETAPA 5'!$B$106:$AT$171,$I86+1,L$50)=0,"",INDEX('ETAPA 5'!$B$106:$AT$171,$I86+1,L$50))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27" t="e" cm="1">
        <f t="array" ref="J87">IF(INDEX('ETAPA 5'!$B$106:$AT$171,$I87+1,J$50)=0,"",INDEX('ETAPA 5'!$B$106:$AT$171,$I87+1,J$50))</f>
        <v>#N/A</v>
      </c>
      <c r="K87" s="27" t="str" cm="1">
        <f t="array" ref="K87">IF(INDEX('ETAPA 5'!$B$106:$AT$171,$I87+1,K$50)=0,"",INDEX('ETAPA 5'!$B$106:$AT$171,$I87+1,K$50))</f>
        <v/>
      </c>
      <c r="L87" s="27" t="e" cm="1">
        <f t="array" ref="L87">IF(INDEX('ETAPA 5'!$B$106:$AT$171,$I87+1,L$50)=0,"",INDEX('ETAPA 5'!$B$106:$AT$171,$I87+1,L$50))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27" t="e" cm="1">
        <f t="array" ref="J88">IF(INDEX('ETAPA 5'!$B$106:$AT$171,$I88+1,J$50)=0,"",INDEX('ETAPA 5'!$B$106:$AT$171,$I88+1,J$50))</f>
        <v>#N/A</v>
      </c>
      <c r="K88" s="27" t="str" cm="1">
        <f t="array" ref="K88">IF(INDEX('ETAPA 5'!$B$106:$AT$171,$I88+1,K$50)=0,"",INDEX('ETAPA 5'!$B$106:$AT$171,$I88+1,K$50))</f>
        <v/>
      </c>
      <c r="L88" s="27" t="e" cm="1">
        <f t="array" ref="L88">IF(INDEX('ETAPA 5'!$B$106:$AT$171,$I88+1,L$50)=0,"",INDEX('ETAPA 5'!$B$106:$AT$171,$I88+1,L$50))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27" t="e" cm="1">
        <f t="array" ref="J89">IF(INDEX('ETAPA 5'!$B$106:$AT$171,$I89+1,J$50)=0,"",INDEX('ETAPA 5'!$B$106:$AT$171,$I89+1,J$50))</f>
        <v>#N/A</v>
      </c>
      <c r="K89" s="27" t="str" cm="1">
        <f t="array" ref="K89">IF(INDEX('ETAPA 5'!$B$106:$AT$171,$I89+1,K$50)=0,"",INDEX('ETAPA 5'!$B$106:$AT$171,$I89+1,K$50))</f>
        <v/>
      </c>
      <c r="L89" s="27" t="e" cm="1">
        <f t="array" ref="L89">IF(INDEX('ETAPA 5'!$B$106:$AT$171,$I89+1,L$50)=0,"",INDEX('ETAPA 5'!$B$106:$AT$171,$I89+1,L$50))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27" t="e" cm="1">
        <f t="array" ref="J90">IF(INDEX('ETAPA 5'!$B$106:$AT$171,$I90+1,J$50)=0,"",INDEX('ETAPA 5'!$B$106:$AT$171,$I90+1,J$50))</f>
        <v>#N/A</v>
      </c>
      <c r="K90" s="27" t="str" cm="1">
        <f t="array" ref="K90">IF(INDEX('ETAPA 5'!$B$106:$AT$171,$I90+1,K$50)=0,"",INDEX('ETAPA 5'!$B$106:$AT$171,$I90+1,K$50))</f>
        <v/>
      </c>
      <c r="L90" s="27" t="e" cm="1">
        <f t="array" ref="L90">IF(INDEX('ETAPA 5'!$B$106:$AT$171,$I90+1,L$50)=0,"",INDEX('ETAPA 5'!$B$106:$AT$171,$I90+1,L$50))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27" t="e" cm="1">
        <f t="array" ref="J91">IF(INDEX('ETAPA 5'!$B$106:$AT$171,$I91+1,J$50)=0,"",INDEX('ETAPA 5'!$B$106:$AT$171,$I91+1,J$50))</f>
        <v>#N/A</v>
      </c>
      <c r="K91" s="27" t="str" cm="1">
        <f t="array" ref="K91">IF(INDEX('ETAPA 5'!$B$106:$AT$171,$I91+1,K$50)=0,"",INDEX('ETAPA 5'!$B$106:$AT$171,$I91+1,K$50))</f>
        <v/>
      </c>
      <c r="L91" s="27" t="e" cm="1">
        <f t="array" ref="L91">IF(INDEX('ETAPA 5'!$B$106:$AT$171,$I91+1,L$50)=0,"",INDEX('ETAPA 5'!$B$106:$AT$171,$I91+1,L$50))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27" t="e" cm="1">
        <f t="array" ref="J92">IF(INDEX('ETAPA 5'!$B$106:$AT$171,$I92+1,J$50)=0,"",INDEX('ETAPA 5'!$B$106:$AT$171,$I92+1,J$50))</f>
        <v>#N/A</v>
      </c>
      <c r="K92" s="27" t="str" cm="1">
        <f t="array" ref="K92">IF(INDEX('ETAPA 5'!$B$106:$AT$171,$I92+1,K$50)=0,"",INDEX('ETAPA 5'!$B$106:$AT$171,$I92+1,K$50))</f>
        <v/>
      </c>
      <c r="L92" s="27" t="e" cm="1">
        <f t="array" ref="L92">IF(INDEX('ETAPA 5'!$B$106:$AT$171,$I92+1,L$50)=0,"",INDEX('ETAPA 5'!$B$106:$AT$171,$I92+1,L$50))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27" t="e" cm="1">
        <f t="array" ref="J93">IF(INDEX('ETAPA 5'!$B$106:$AT$171,$I93+1,J$50)=0,"",INDEX('ETAPA 5'!$B$106:$AT$171,$I93+1,J$50))</f>
        <v>#N/A</v>
      </c>
      <c r="K93" s="27" t="str" cm="1">
        <f t="array" ref="K93">IF(INDEX('ETAPA 5'!$B$106:$AT$171,$I93+1,K$50)=0,"",INDEX('ETAPA 5'!$B$106:$AT$171,$I93+1,K$50))</f>
        <v/>
      </c>
      <c r="L93" s="27" t="e" cm="1">
        <f t="array" ref="L93">IF(INDEX('ETAPA 5'!$B$106:$AT$171,$I93+1,L$50)=0,"",INDEX('ETAPA 5'!$B$106:$AT$171,$I93+1,L$50))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27" t="e" cm="1">
        <f t="array" ref="J94">IF(INDEX('ETAPA 5'!$B$106:$AT$171,$I94+1,J$50)=0,"",INDEX('ETAPA 5'!$B$106:$AT$171,$I94+1,J$50))</f>
        <v>#N/A</v>
      </c>
      <c r="K94" s="27" t="str" cm="1">
        <f t="array" ref="K94">IF(INDEX('ETAPA 5'!$B$106:$AT$171,$I94+1,K$50)=0,"",INDEX('ETAPA 5'!$B$106:$AT$171,$I94+1,K$50))</f>
        <v/>
      </c>
      <c r="L94" s="27" t="e" cm="1">
        <f t="array" ref="L94">IF(INDEX('ETAPA 5'!$B$106:$AT$171,$I94+1,L$50)=0,"",INDEX('ETAPA 5'!$B$106:$AT$171,$I94+1,L$50))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27" t="e" cm="1">
        <f t="array" ref="J95">IF(INDEX('ETAPA 5'!$B$106:$AT$171,$I95+1,J$50)=0,"",INDEX('ETAPA 5'!$B$106:$AT$171,$I95+1,J$50))</f>
        <v>#N/A</v>
      </c>
      <c r="K95" s="27" t="str" cm="1">
        <f t="array" ref="K95">IF(INDEX('ETAPA 5'!$B$106:$AT$171,$I95+1,K$50)=0,"",INDEX('ETAPA 5'!$B$106:$AT$171,$I95+1,K$50))</f>
        <v/>
      </c>
      <c r="L95" s="27" t="e" cm="1">
        <f t="array" ref="L95">IF(INDEX('ETAPA 5'!$B$106:$AT$171,$I95+1,L$50)=0,"",INDEX('ETAPA 5'!$B$106:$AT$171,$I95+1,L$50))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27" t="e" cm="1">
        <f t="array" ref="J96">IF(INDEX('ETAPA 5'!$B$106:$AT$171,$I96+1,J$50)=0,"",INDEX('ETAPA 5'!$B$106:$AT$171,$I96+1,J$50))</f>
        <v>#N/A</v>
      </c>
      <c r="K96" s="27" t="str" cm="1">
        <f t="array" ref="K96">IF(INDEX('ETAPA 5'!$B$106:$AT$171,$I96+1,K$50)=0,"",INDEX('ETAPA 5'!$B$106:$AT$171,$I96+1,K$50))</f>
        <v/>
      </c>
      <c r="L96" s="27" t="e" cm="1">
        <f t="array" ref="L96">IF(INDEX('ETAPA 5'!$B$106:$AT$171,$I96+1,L$50)=0,"",INDEX('ETAPA 5'!$B$106:$AT$171,$I96+1,L$50))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27" t="e" cm="1">
        <f t="array" ref="J97">IF(INDEX('ETAPA 5'!$B$106:$AT$171,$I97+1,J$50)=0,"",INDEX('ETAPA 5'!$B$106:$AT$171,$I97+1,J$50))</f>
        <v>#N/A</v>
      </c>
      <c r="K97" s="27" t="str" cm="1">
        <f t="array" ref="K97">IF(INDEX('ETAPA 5'!$B$106:$AT$171,$I97+1,K$50)=0,"",INDEX('ETAPA 5'!$B$106:$AT$171,$I97+1,K$50))</f>
        <v/>
      </c>
      <c r="L97" s="27" t="e" cm="1">
        <f t="array" ref="L97">IF(INDEX('ETAPA 5'!$B$106:$AT$171,$I97+1,L$50)=0,"",INDEX('ETAPA 5'!$B$106:$AT$171,$I97+1,L$50))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13</v>
      </c>
      <c r="C106" s="3" t="s">
        <v>11</v>
      </c>
      <c r="D106" s="3" t="s">
        <v>14</v>
      </c>
      <c r="E106" s="3" t="s">
        <v>15</v>
      </c>
      <c r="F106" s="3" t="s">
        <v>18</v>
      </c>
      <c r="G106" s="3" t="s">
        <v>20</v>
      </c>
      <c r="H106" s="3" t="s">
        <v>9</v>
      </c>
      <c r="I106" s="3" t="s">
        <v>16</v>
      </c>
      <c r="J106" s="3" t="s">
        <v>21</v>
      </c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8.3101851851858505E-6</v>
      </c>
      <c r="C107" s="1">
        <v>9.1898148148134365E-6</v>
      </c>
      <c r="D107" s="1">
        <v>1.5023148148144219E-5</v>
      </c>
      <c r="E107" s="1">
        <v>0</v>
      </c>
      <c r="F107" s="1">
        <v>8.7500000000009445E-6</v>
      </c>
      <c r="G107" s="1">
        <v>1.3668981481482559E-5</v>
      </c>
      <c r="H107" s="1">
        <v>3.3761574074073208E-5</v>
      </c>
      <c r="I107" s="1">
        <v>3.6608796296294134E-5</v>
      </c>
      <c r="J107" s="1">
        <v>1.6307870370369654E-5</v>
      </c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1.1365740740741474E-5</v>
      </c>
      <c r="C108" s="1">
        <v>1.2291666666665226E-5</v>
      </c>
      <c r="D108" s="1">
        <v>2.7905092592588922E-5</v>
      </c>
      <c r="E108" s="1">
        <v>0</v>
      </c>
      <c r="F108" s="1">
        <v>1.1828703703704868E-5</v>
      </c>
      <c r="G108" s="1">
        <v>2.4583333333334356E-5</v>
      </c>
      <c r="H108" s="1">
        <v>6.1944444444443462E-5</v>
      </c>
      <c r="I108" s="1">
        <v>6.0393518518516483E-5</v>
      </c>
      <c r="J108" s="1">
        <v>2.6979166666666037E-5</v>
      </c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7.9976851851859716E-6</v>
      </c>
      <c r="C109" s="1">
        <v>8.5300925925912291E-6</v>
      </c>
      <c r="D109" s="1">
        <v>2.9768518518514912E-5</v>
      </c>
      <c r="E109" s="1">
        <v>0</v>
      </c>
      <c r="F109" s="1">
        <v>8.2638888888901182E-6</v>
      </c>
      <c r="G109" s="1">
        <v>4.0474537037038082E-5</v>
      </c>
      <c r="H109" s="1">
        <v>7.3333333333332369E-5</v>
      </c>
      <c r="I109" s="1">
        <v>6.7604166666664599E-5</v>
      </c>
      <c r="J109" s="1">
        <v>4.1180555555555155E-5</v>
      </c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6.3773148148158279E-6</v>
      </c>
      <c r="C110" s="1">
        <v>6.9328703703693852E-6</v>
      </c>
      <c r="D110" s="1">
        <v>3.0717592592589132E-5</v>
      </c>
      <c r="E110" s="1">
        <v>0</v>
      </c>
      <c r="F110" s="1">
        <v>6.6550925925941244E-6</v>
      </c>
      <c r="G110" s="1">
        <v>6.4560185185186161E-5</v>
      </c>
      <c r="H110" s="1">
        <v>8.1006944444443445E-5</v>
      </c>
      <c r="I110" s="1">
        <v>7.4629629629627617E-5</v>
      </c>
      <c r="J110" s="1">
        <v>5.6145833333332961E-5</v>
      </c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4.1435185185196427E-6</v>
      </c>
      <c r="C111" s="1">
        <v>5.3472222222212575E-6</v>
      </c>
      <c r="D111" s="1">
        <v>2.6550925925922491E-5</v>
      </c>
      <c r="E111" s="1">
        <v>0</v>
      </c>
      <c r="F111" s="1">
        <v>4.745370370371968E-6</v>
      </c>
      <c r="G111" s="1">
        <v>6.675925925926033E-5</v>
      </c>
      <c r="H111" s="1">
        <v>8.0138888888888274E-5</v>
      </c>
      <c r="I111" s="1">
        <v>7.442129629629422E-5</v>
      </c>
      <c r="J111" s="1">
        <v>5.2743055555555442E-5</v>
      </c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1.4467592592600637E-6</v>
      </c>
      <c r="C112" s="1">
        <v>1.585648148146393E-6</v>
      </c>
      <c r="D112" s="1">
        <v>2.3229166666662721E-5</v>
      </c>
      <c r="E112" s="1">
        <v>0</v>
      </c>
      <c r="F112" s="1">
        <v>1.516203703704963E-6</v>
      </c>
      <c r="G112" s="1">
        <v>7.1527777777777996E-5</v>
      </c>
      <c r="H112" s="1">
        <v>8.5023148148147439E-5</v>
      </c>
      <c r="I112" s="1">
        <v>7.4641203703700899E-5</v>
      </c>
      <c r="J112" s="1">
        <v>5.2731481481480859E-5</v>
      </c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2.0023148148157893E-6</v>
      </c>
      <c r="C113" s="1">
        <v>3.1828703703686706E-6</v>
      </c>
      <c r="D113" s="1">
        <v>2.5335648148144124E-5</v>
      </c>
      <c r="E113" s="1">
        <v>0</v>
      </c>
      <c r="F113" s="1">
        <v>2.5925925925939647E-6</v>
      </c>
      <c r="G113" s="1">
        <v>8.2303240740741294E-5</v>
      </c>
      <c r="H113" s="1">
        <v>8.9560185185184708E-5</v>
      </c>
      <c r="I113" s="1">
        <v>8.7280092592589321E-5</v>
      </c>
      <c r="J113" s="1">
        <v>5.810185185185085E-5</v>
      </c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3.7500000000011482E-6</v>
      </c>
      <c r="C114" s="1">
        <v>4.9999999999989289E-6</v>
      </c>
      <c r="D114" s="1">
        <v>3.0844907407403914E-5</v>
      </c>
      <c r="E114" s="1">
        <v>0</v>
      </c>
      <c r="F114" s="1">
        <v>4.3750000000017733E-6</v>
      </c>
      <c r="G114" s="1">
        <v>8.550925925926E-5</v>
      </c>
      <c r="H114" s="1">
        <v>9.2708333333333531E-5</v>
      </c>
      <c r="I114" s="1">
        <v>8.910879629629373E-5</v>
      </c>
      <c r="J114" s="1">
        <v>5.8784722222222224E-5</v>
      </c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3.0902777777789409E-6</v>
      </c>
      <c r="C115" s="1">
        <v>4.2013888888877901E-6</v>
      </c>
      <c r="D115" s="1">
        <v>2.9918981481477994E-5</v>
      </c>
      <c r="E115" s="1">
        <v>0</v>
      </c>
      <c r="F115" s="1">
        <v>3.6458333333355339E-6</v>
      </c>
      <c r="G115" s="1">
        <v>8.6076388888889875E-5</v>
      </c>
      <c r="H115" s="1">
        <v>9.446759259259304E-5</v>
      </c>
      <c r="I115" s="1">
        <v>9.0706018518516007E-5</v>
      </c>
      <c r="J115" s="1">
        <v>6.3171296296296413E-5</v>
      </c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0</v>
      </c>
      <c r="C116" s="1">
        <v>1.99074074073817E-6</v>
      </c>
      <c r="D116" s="1">
        <v>2.3761574074069279E-5</v>
      </c>
      <c r="E116" s="1">
        <v>1.8518518518379629E-7</v>
      </c>
      <c r="F116" s="1">
        <v>9.2592592594066547E-8</v>
      </c>
      <c r="G116" s="1">
        <v>8.6053240740740708E-5</v>
      </c>
      <c r="H116" s="1">
        <v>9.4513888888887905E-5</v>
      </c>
      <c r="I116" s="1">
        <v>9.0081018518514515E-5</v>
      </c>
      <c r="J116" s="1">
        <v>6.2372685185184407E-5</v>
      </c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0</v>
      </c>
      <c r="C117" s="1">
        <v>5.0462962962937938E-6</v>
      </c>
      <c r="D117" s="1">
        <v>2.7928240740735487E-5</v>
      </c>
      <c r="E117" s="1">
        <v>6.9444444444292236E-7</v>
      </c>
      <c r="F117" s="1">
        <v>3.4722222222362958E-7</v>
      </c>
      <c r="G117" s="1">
        <v>9.0555555555555528E-5</v>
      </c>
      <c r="H117" s="1">
        <v>1.0425925925925793E-4</v>
      </c>
      <c r="I117" s="1">
        <v>2.0690972222221857E-4</v>
      </c>
      <c r="J117" s="1">
        <v>6.9513888888888056E-5</v>
      </c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0</v>
      </c>
      <c r="C118" s="1">
        <v>4.5254629629596504E-6</v>
      </c>
      <c r="D118" s="1">
        <v>2.8020833333327819E-5</v>
      </c>
      <c r="E118" s="1">
        <v>1.3194444444426801E-6</v>
      </c>
      <c r="F118" s="1">
        <v>6.5972222222307475E-7</v>
      </c>
      <c r="G118" s="1">
        <v>9.089120370370414E-5</v>
      </c>
      <c r="H118" s="1">
        <v>1.1468749999999847E-4</v>
      </c>
      <c r="I118" s="1">
        <v>2.1859953703703278E-4</v>
      </c>
      <c r="J118" s="1">
        <v>7.1215277777777683E-5</v>
      </c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0</v>
      </c>
      <c r="C119" s="1">
        <v>5.24305555555174E-6</v>
      </c>
      <c r="D119" s="1">
        <v>2.9988425925921158E-5</v>
      </c>
      <c r="E119" s="1">
        <v>1.2268518518494809E-6</v>
      </c>
      <c r="F119" s="1">
        <v>6.1342592592647516E-7</v>
      </c>
      <c r="G119" s="1">
        <v>9.2025462962963892E-5</v>
      </c>
      <c r="H119" s="1">
        <v>1.3393518518518312E-4</v>
      </c>
      <c r="I119" s="1">
        <v>2.2480324074073549E-4</v>
      </c>
      <c r="J119" s="1">
        <v>7.6226851851851629E-5</v>
      </c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0</v>
      </c>
      <c r="C120" s="1">
        <v>5.8217592592557654E-6</v>
      </c>
      <c r="D120" s="1">
        <v>2.2627314814810395E-5</v>
      </c>
      <c r="E120" s="1">
        <v>6.4814814814545541E-7</v>
      </c>
      <c r="F120" s="1">
        <v>3.2407407407446243E-7</v>
      </c>
      <c r="G120" s="1">
        <v>9.0601851851852128E-5</v>
      </c>
      <c r="H120" s="1">
        <v>1.4048611111110859E-4</v>
      </c>
      <c r="I120" s="1">
        <v>2.3644675925925396E-4</v>
      </c>
      <c r="J120" s="1">
        <v>7.9131944444444172E-5</v>
      </c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0</v>
      </c>
      <c r="C121" s="1">
        <v>3.0567129629625184E-5</v>
      </c>
      <c r="D121" s="1">
        <v>4.723379629629175E-5</v>
      </c>
      <c r="E121" s="1">
        <v>2.7291666666663314E-5</v>
      </c>
      <c r="F121" s="1">
        <v>7.2916666666623942E-7</v>
      </c>
      <c r="G121" s="1">
        <v>1.2984953703703596E-4</v>
      </c>
      <c r="H121" s="1">
        <v>1.7410879629629374E-4</v>
      </c>
      <c r="I121" s="1">
        <v>2.7179398148147529E-4</v>
      </c>
      <c r="J121" s="1">
        <v>6.3898611111111083E-3</v>
      </c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0</v>
      </c>
      <c r="C122" s="1">
        <v>6.7129629629202048E-7</v>
      </c>
      <c r="D122" s="1">
        <v>4.84374999999964E-5</v>
      </c>
      <c r="E122" s="1">
        <v>7.4560185185182717E-5</v>
      </c>
      <c r="F122" s="1">
        <v>5.1608796296296125E-5</v>
      </c>
      <c r="G122" s="1">
        <v>1.0619212962962969E-4</v>
      </c>
      <c r="H122" s="1">
        <v>1.5438657407407241E-4</v>
      </c>
      <c r="I122" s="1">
        <v>2.5627314814814263E-4</v>
      </c>
      <c r="J122" s="1">
        <v>1.2645671296296294E-2</v>
      </c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0</v>
      </c>
      <c r="C123" s="1">
        <v>1.0416666666214491E-7</v>
      </c>
      <c r="D123" s="1">
        <v>4.4861111111106633E-5</v>
      </c>
      <c r="E123" s="1">
        <v>7.3032407407405339E-5</v>
      </c>
      <c r="F123" s="1">
        <v>6.969907407407272E-5</v>
      </c>
      <c r="G123" s="1">
        <v>1.0851851851851821E-4</v>
      </c>
      <c r="H123" s="1">
        <v>1.5759259259259112E-4</v>
      </c>
      <c r="I123" s="1">
        <v>2.9461805555554971E-4</v>
      </c>
      <c r="J123" s="1">
        <v>1.8927789351851847E-2</v>
      </c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0</v>
      </c>
      <c r="C124" s="1">
        <v>7.1759259258688535E-7</v>
      </c>
      <c r="D124" s="1">
        <v>4.4884259259253198E-5</v>
      </c>
      <c r="E124" s="1">
        <v>8.1793981481477832E-5</v>
      </c>
      <c r="F124" s="1">
        <v>8.4872685185182623E-5</v>
      </c>
      <c r="G124" s="1">
        <v>1.1098379629629479E-4</v>
      </c>
      <c r="H124" s="1">
        <v>1.6423611111110806E-4</v>
      </c>
      <c r="I124" s="1">
        <v>2.9868055555554857E-4</v>
      </c>
      <c r="J124" s="1">
        <v>2.5211446759259258E-2</v>
      </c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3.1249999999510836E-7</v>
      </c>
      <c r="D125" s="1">
        <v>4.5555555555550423E-5</v>
      </c>
      <c r="E125" s="1">
        <v>8.5300925925922699E-5</v>
      </c>
      <c r="F125" s="1">
        <v>9.0624999999996958E-5</v>
      </c>
      <c r="G125" s="1">
        <v>1.1292824074073983E-4</v>
      </c>
      <c r="H125" s="1">
        <v>1.7666666666666352E-4</v>
      </c>
      <c r="I125" s="1">
        <v>3.0930555555554878E-4</v>
      </c>
      <c r="J125" s="1">
        <v>3.14962962962963E-2</v>
      </c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0</v>
      </c>
      <c r="C126" s="1">
        <v>4.2824074073660734E-7</v>
      </c>
      <c r="D126" s="1">
        <v>4.0856481481476789E-5</v>
      </c>
      <c r="E126" s="1">
        <v>8.9351851851849143E-5</v>
      </c>
      <c r="F126" s="1">
        <v>9.5590277777776039E-5</v>
      </c>
      <c r="G126" s="1">
        <v>1.1173611111111106E-4</v>
      </c>
      <c r="H126" s="1">
        <v>1.8267361111110915E-4</v>
      </c>
      <c r="I126" s="1">
        <v>3.1670138888888373E-4</v>
      </c>
      <c r="J126" s="1">
        <v>3.7779398148148152E-2</v>
      </c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0</v>
      </c>
      <c r="C127" s="1">
        <v>6.0185185184885581E-7</v>
      </c>
      <c r="D127" s="1">
        <v>3.8113425925922345E-5</v>
      </c>
      <c r="E127" s="1">
        <v>9.1805555555553309E-5</v>
      </c>
      <c r="F127" s="1">
        <v>9.8877314814813794E-5</v>
      </c>
      <c r="G127" s="1">
        <v>1.1440972222222234E-4</v>
      </c>
      <c r="H127" s="1">
        <v>2.0299768518518453E-4</v>
      </c>
      <c r="I127" s="1">
        <v>3.2053240740740306E-4</v>
      </c>
      <c r="J127" s="1">
        <v>4.4063831018518532E-2</v>
      </c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3.6307870370367104E-5</v>
      </c>
      <c r="D128" s="1">
        <v>7.2106481481476817E-5</v>
      </c>
      <c r="E128" s="1">
        <v>1.3682870370369977E-4</v>
      </c>
      <c r="F128" s="1">
        <v>1.3956018518518354E-4</v>
      </c>
      <c r="G128" s="1">
        <v>1.481828703703697E-4</v>
      </c>
      <c r="H128" s="1">
        <v>2.4424768518518415E-4</v>
      </c>
      <c r="I128" s="1">
        <v>3.6651620370369876E-4</v>
      </c>
      <c r="J128" s="1">
        <v>5.038457175925927E-2</v>
      </c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0</v>
      </c>
      <c r="C129" s="1">
        <v>2.9201388888885904E-5</v>
      </c>
      <c r="D129" s="1">
        <v>6.4340277777772542E-5</v>
      </c>
      <c r="E129" s="1">
        <v>1.3098379629629051E-4</v>
      </c>
      <c r="F129" s="1">
        <v>1.3851851851851699E-4</v>
      </c>
      <c r="G129" s="1">
        <v>1.4166666666666494E-4</v>
      </c>
      <c r="H129" s="1">
        <v>2.479976851851827E-4</v>
      </c>
      <c r="I129" s="1">
        <v>4.0984953703703322E-4</v>
      </c>
      <c r="J129" s="1">
        <v>5.6664039351851866E-2</v>
      </c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>
        <v>24</v>
      </c>
      <c r="B130" s="1">
        <v>0</v>
      </c>
      <c r="C130" s="1">
        <v>4.1550925925924048E-5</v>
      </c>
      <c r="D130" s="1">
        <v>7.5451388888883586E-5</v>
      </c>
      <c r="E130" s="1">
        <v>1.4630787037036436E-4</v>
      </c>
      <c r="F130" s="1">
        <v>1.5457175925925881E-4</v>
      </c>
      <c r="G130" s="1">
        <v>2.5414351851851813E-4</v>
      </c>
      <c r="H130" s="1">
        <v>2.6959490740740416E-4</v>
      </c>
      <c r="I130" s="1">
        <v>4.3134259259259081E-4</v>
      </c>
      <c r="J130" s="1">
        <v>6.2959826388888904E-2</v>
      </c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>
        <v>25</v>
      </c>
      <c r="B131" s="1">
        <v>0</v>
      </c>
      <c r="C131" s="1">
        <v>4.9120370370369509E-5</v>
      </c>
      <c r="D131" s="1">
        <v>8.0844907407402744E-5</v>
      </c>
      <c r="E131" s="1">
        <v>1.5609953703703272E-4</v>
      </c>
      <c r="F131" s="1">
        <v>1.6366898148148165E-4</v>
      </c>
      <c r="G131" s="1">
        <v>2.6582175925925905E-4</v>
      </c>
      <c r="H131" s="1">
        <v>2.8775462962962739E-4</v>
      </c>
      <c r="I131" s="1">
        <v>4.3971064814814567E-4</v>
      </c>
      <c r="J131" s="1">
        <v>6.9249745370370389E-2</v>
      </c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>
        <v>26</v>
      </c>
      <c r="B132" s="1">
        <v>0</v>
      </c>
      <c r="C132" s="1">
        <v>5.5300925925923922E-5</v>
      </c>
      <c r="D132" s="1">
        <v>8.52546296296261E-5</v>
      </c>
      <c r="E132" s="1">
        <v>1.7398148148147635E-4</v>
      </c>
      <c r="F132" s="1">
        <v>1.8195601851851706E-4</v>
      </c>
      <c r="G132" s="1">
        <v>2.7174768518518563E-4</v>
      </c>
      <c r="H132" s="1">
        <v>2.9569444444444218E-4</v>
      </c>
      <c r="I132" s="1">
        <v>4.423263888888862E-4</v>
      </c>
      <c r="J132" s="1">
        <v>7.5538020833333358E-2</v>
      </c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>
        <v>27</v>
      </c>
      <c r="B133" s="1">
        <v>0</v>
      </c>
      <c r="C133" s="1">
        <v>5.4606481481481867E-5</v>
      </c>
      <c r="D133" s="1">
        <v>8.0983796296296012E-5</v>
      </c>
      <c r="E133" s="1">
        <v>1.7168981481481202E-4</v>
      </c>
      <c r="F133" s="1">
        <v>1.9253472222222415E-4</v>
      </c>
      <c r="G133" s="1">
        <v>2.8616898148148273E-4</v>
      </c>
      <c r="H133" s="1">
        <v>2.955902777777783E-4</v>
      </c>
      <c r="I133" s="1">
        <v>4.5025462962962684E-4</v>
      </c>
      <c r="J133" s="1">
        <v>8.1820196759259292E-2</v>
      </c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>
        <v>28</v>
      </c>
      <c r="B134" s="1">
        <v>0</v>
      </c>
      <c r="C134" s="1">
        <v>3.9502314814813394E-5</v>
      </c>
      <c r="D134" s="1">
        <v>6.0902777777777778E-5</v>
      </c>
      <c r="E134" s="1">
        <v>1.6281249999999803E-4</v>
      </c>
      <c r="F134" s="1">
        <v>1.7458333333333562E-4</v>
      </c>
      <c r="G134" s="1">
        <v>2.7055555555555513E-4</v>
      </c>
      <c r="H134" s="1">
        <v>2.8450231481481555E-4</v>
      </c>
      <c r="I134" s="1">
        <v>4.4483796296295938E-4</v>
      </c>
      <c r="J134" s="1">
        <v>8.8086712962962999E-2</v>
      </c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>
        <v>29</v>
      </c>
      <c r="B135" s="1">
        <v>0</v>
      </c>
      <c r="C135" s="1">
        <v>3.6724537037034766E-5</v>
      </c>
      <c r="D135" s="1">
        <v>5.7777777777778122E-5</v>
      </c>
      <c r="E135" s="1">
        <v>1.6174768518518318E-4</v>
      </c>
      <c r="F135" s="1">
        <v>1.6761574074074248E-4</v>
      </c>
      <c r="G135" s="1">
        <v>2.7056712962962928E-4</v>
      </c>
      <c r="H135" s="1">
        <v>2.8366898148148023E-4</v>
      </c>
      <c r="I135" s="1">
        <v>4.3807870370370094E-4</v>
      </c>
      <c r="J135" s="1">
        <v>9.4365347222222257E-2</v>
      </c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>
        <v>30</v>
      </c>
      <c r="B136" s="1">
        <v>0</v>
      </c>
      <c r="C136" s="1">
        <v>4.2407407407404202E-5</v>
      </c>
      <c r="D136" s="1">
        <v>6.1180555555553906E-5</v>
      </c>
      <c r="E136" s="1">
        <v>1.6853009259258991E-4</v>
      </c>
      <c r="F136" s="1">
        <v>1.7413194444444724E-4</v>
      </c>
      <c r="G136" s="1">
        <v>2.7615740740740552E-4</v>
      </c>
      <c r="H136" s="1">
        <v>2.8935185185184967E-4</v>
      </c>
      <c r="I136" s="1">
        <v>4.3687499999999629E-4</v>
      </c>
      <c r="J136" s="1">
        <v>0.10065196759259262</v>
      </c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>
        <v>31</v>
      </c>
      <c r="B137" s="1">
        <v>0</v>
      </c>
      <c r="C137" s="1">
        <v>4.3020833333330677E-5</v>
      </c>
      <c r="D137" s="1">
        <v>6.1481481481481803E-5</v>
      </c>
      <c r="E137" s="1">
        <v>1.6739583333333016E-4</v>
      </c>
      <c r="F137" s="1">
        <v>1.7450231481481657E-4</v>
      </c>
      <c r="G137" s="1">
        <v>2.8806712962962944E-4</v>
      </c>
      <c r="H137" s="1">
        <v>2.9269675925925817E-4</v>
      </c>
      <c r="I137" s="1">
        <v>4.4665509259259051E-4</v>
      </c>
      <c r="J137" s="1">
        <v>0.10693657407407411</v>
      </c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>
        <v>32</v>
      </c>
      <c r="B138" s="1">
        <v>0</v>
      </c>
      <c r="C138" s="1">
        <v>4.1284722222218601E-5</v>
      </c>
      <c r="D138" s="1">
        <v>5.6956018518516949E-5</v>
      </c>
      <c r="E138" s="1">
        <v>6.4487731481481445E-3</v>
      </c>
      <c r="F138" s="1">
        <v>6.4558796296296309E-3</v>
      </c>
      <c r="G138" s="1">
        <v>6.5694444444444437E-3</v>
      </c>
      <c r="H138" s="1">
        <v>6.5740740740740725E-3</v>
      </c>
      <c r="I138" s="1">
        <v>6.7280324074074048E-3</v>
      </c>
      <c r="J138" s="1">
        <v>0.11321795138888893</v>
      </c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</row>
    <row r="145" spans="1:44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</row>
    <row r="146" spans="1:44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</row>
    <row r="147" spans="1:44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</row>
    <row r="148" spans="1:44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44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44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44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44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44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44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44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44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44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44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44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44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23" priority="4" operator="equal">
      <formula>$H$2</formula>
    </cfRule>
  </conditionalFormatting>
  <conditionalFormatting sqref="B106:AU106 A106:A147">
    <cfRule type="expression" dxfId="22" priority="1" stopIfTrue="1">
      <formula>A106=SMALL($B106:$C106,1)</formula>
    </cfRule>
    <cfRule type="expression" dxfId="21" priority="2" stopIfTrue="1">
      <formula>A106=SMALL($B106:$C106,2)</formula>
    </cfRule>
    <cfRule type="expression" dxfId="2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F176A-BFEE-4D5D-A800-086153993DA6}">
  <dimension ref="A1:AU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45" t="s">
        <v>2</v>
      </c>
      <c r="B1" s="46"/>
      <c r="C1" s="46"/>
      <c r="D1" s="46"/>
      <c r="E1" s="46"/>
      <c r="F1" s="46"/>
      <c r="G1" s="47"/>
      <c r="H1" s="6" t="s">
        <v>1</v>
      </c>
      <c r="I1" s="7" t="str">
        <f>J52</f>
        <v>Aparecido Arantes</v>
      </c>
      <c r="J1" s="7" t="str">
        <f>K52</f>
        <v>Ricardo Vidigal</v>
      </c>
      <c r="K1" s="7" t="e">
        <f>L52</f>
        <v>#N/A</v>
      </c>
    </row>
    <row r="2" spans="1:13" x14ac:dyDescent="0.25">
      <c r="A2" s="9"/>
      <c r="B2" s="10" t="s">
        <v>11</v>
      </c>
      <c r="C2" s="11"/>
      <c r="D2" s="11"/>
      <c r="E2" s="11"/>
      <c r="F2" s="11"/>
      <c r="G2" s="11"/>
      <c r="H2" s="6" t="s">
        <v>3</v>
      </c>
      <c r="I2" s="12">
        <f>AVERAGE(J53:J97)</f>
        <v>5.4513888888952566E-6</v>
      </c>
      <c r="J2" s="12">
        <f>AVERAGE(K53:K97)</f>
        <v>4.4676932367142548E-5</v>
      </c>
      <c r="K2" s="12" t="e">
        <f>AVERAGE(L53:L97)</f>
        <v>#N/A</v>
      </c>
    </row>
    <row r="3" spans="1:13" x14ac:dyDescent="0.25">
      <c r="A3" s="9">
        <v>1</v>
      </c>
      <c r="B3" s="13" t="s">
        <v>14</v>
      </c>
      <c r="C3" s="11"/>
      <c r="D3" s="11"/>
      <c r="E3" s="11"/>
      <c r="F3" s="11"/>
      <c r="G3" s="11"/>
      <c r="H3" s="6" t="s">
        <v>4</v>
      </c>
      <c r="I3" s="12">
        <f>LARGE(J53:J97,2)</f>
        <v>5.2430555555621483E-6</v>
      </c>
      <c r="J3" s="12">
        <f>LARGE(K53:K97,2)</f>
        <v>6.5092592592583612E-5</v>
      </c>
      <c r="K3" s="12" t="e">
        <f>LARGE(L53:L97,2)</f>
        <v>#N/A</v>
      </c>
      <c r="L3" s="12" t="e">
        <f>LARGE(I3:K3,1)</f>
        <v>#N/A</v>
      </c>
      <c r="M3" s="14" t="e">
        <f>L3</f>
        <v>#N/A</v>
      </c>
    </row>
    <row r="4" spans="1:13" x14ac:dyDescent="0.25">
      <c r="A4" s="9">
        <v>2</v>
      </c>
      <c r="B4" s="13" t="s">
        <v>21</v>
      </c>
      <c r="C4" s="11"/>
      <c r="D4" s="11"/>
      <c r="E4" s="11"/>
      <c r="F4" s="11"/>
      <c r="G4" s="11"/>
      <c r="H4" s="6" t="s">
        <v>5</v>
      </c>
      <c r="I4" s="12">
        <f>SMALL(J53:J97,1)</f>
        <v>3.6805555555623204E-6</v>
      </c>
      <c r="J4" s="12">
        <f>SMALL(K53:K97,1)</f>
        <v>1.3298611111111497E-5</v>
      </c>
      <c r="K4" s="12" t="e">
        <f>SMALL(L53:L97,1)</f>
        <v>#N/A</v>
      </c>
      <c r="L4" s="12" t="e">
        <f>SMALL(I4:K4,1)</f>
        <v>#N/A</v>
      </c>
      <c r="M4" s="14" t="e">
        <f>L4</f>
        <v>#N/A</v>
      </c>
    </row>
    <row r="5" spans="1:13" x14ac:dyDescent="0.25">
      <c r="A5" s="9"/>
      <c r="B5" s="13" t="s">
        <v>9</v>
      </c>
      <c r="C5" s="11"/>
      <c r="D5" s="11"/>
      <c r="E5" s="11"/>
      <c r="F5" s="11"/>
      <c r="G5" s="11"/>
      <c r="H5" s="15" t="s">
        <v>6</v>
      </c>
      <c r="I5" s="12">
        <f>_xlfn.STDEV.S(J53:J97)</f>
        <v>1.8836605541687573E-6</v>
      </c>
      <c r="J5" s="12">
        <f>_xlfn.STDEV.S(K53:K97)</f>
        <v>1.5637525342374579E-5</v>
      </c>
      <c r="K5" s="12" t="e">
        <f>_xlfn.STDEV.S(L53:L97)</f>
        <v>#N/A</v>
      </c>
    </row>
    <row r="6" spans="1:13" x14ac:dyDescent="0.25">
      <c r="A6" s="9"/>
      <c r="B6" s="13" t="s">
        <v>15</v>
      </c>
      <c r="C6" s="11"/>
      <c r="D6" s="11"/>
      <c r="E6" s="11"/>
      <c r="F6" s="11"/>
      <c r="G6" s="11"/>
      <c r="H6" s="6" t="s">
        <v>7</v>
      </c>
      <c r="I6" s="12">
        <f>SUM(J53:J97,1)</f>
        <v>1.0000163541666667</v>
      </c>
      <c r="J6" s="12">
        <f>SUM(K53:K97,1)</f>
        <v>1.0010275694444444</v>
      </c>
      <c r="K6" s="12" t="e">
        <f>SUM(L53:L97,1)</f>
        <v>#N/A</v>
      </c>
    </row>
    <row r="7" spans="1:13" x14ac:dyDescent="0.25">
      <c r="A7" s="9"/>
      <c r="B7" s="13" t="s">
        <v>12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20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19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22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18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16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 t="e">
        <f>SMALL(I4:K4,1)-L13</f>
        <v>#N/A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 t="e">
        <f>LARGE(I3:K3,1)+L13</f>
        <v>#N/A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4'!$B$106:$AT$106,0)</f>
        <v>2</v>
      </c>
      <c r="K50" s="18">
        <f>MATCH(K52,'ETAPA 4'!$B$106:$AT$106,0)</f>
        <v>3</v>
      </c>
      <c r="L50" s="18" t="e">
        <f>MATCH(L52,'ETAPA 4'!$B$106:$AT$106,0)</f>
        <v>#N/A</v>
      </c>
    </row>
    <row r="51" spans="1:12" x14ac:dyDescent="0.25">
      <c r="A51"/>
      <c r="B51"/>
      <c r="C51"/>
      <c r="D51"/>
      <c r="E51"/>
      <c r="F51"/>
      <c r="I51" s="11"/>
      <c r="J51" s="24">
        <f>COUNTA('ETAPA 4'!$B$107:$B$147)</f>
        <v>23</v>
      </c>
      <c r="K51" s="24">
        <f>COUNTA('ETAPA 4'!$B$107:$B$147)</f>
        <v>23</v>
      </c>
      <c r="L51" s="24">
        <f>COUNTA('ETAPA 4'!$B$107:$B$147)</f>
        <v>23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Aparecido Arantes</v>
      </c>
      <c r="K52" s="25" t="str">
        <f>VLOOKUP(2,$A$2:$B$47,2,FALSE)</f>
        <v>Ricardo Vidigal</v>
      </c>
      <c r="L52" s="25" t="e">
        <f>VLOOKUP(3,$A$2:$B$47,2,FALSE)</f>
        <v>#N/A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4'!$B$106:$AT$171,$I53+1,J$50)=0,"",INDEX('ETAPA 4'!$B$106:$AT$171,$I53+1,J$50))</f>
        <v>7.4305555555613002E-6</v>
      </c>
      <c r="K53" s="27" cm="1">
        <f t="array" ref="K53">IF(INDEX('ETAPA 4'!$B$106:$AT$171,$I53+1,K$50)=0,"",INDEX('ETAPA 4'!$B$106:$AT$171,$I53+1,K$50))</f>
        <v>2.71180555555528E-5</v>
      </c>
      <c r="L53" s="27" t="e" cm="1">
        <f t="array" ref="L53">IF(INDEX('ETAPA 4'!$B$106:$AT$171,$I53+1,L$50)=0,"",INDEX('ETAPA 4'!$B$106:$AT$171,$I53+1,L$50))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27" t="str" cm="1">
        <f t="array" ref="J54">IF(INDEX('ETAPA 4'!$B$106:$AT$171,$I54+1,J$50)=0,"",INDEX('ETAPA 4'!$B$106:$AT$171,$I54+1,J$50))</f>
        <v/>
      </c>
      <c r="K54" s="27" cm="1">
        <f t="array" ref="K54">IF(INDEX('ETAPA 4'!$B$106:$AT$171,$I54+1,K$50)=0,"",INDEX('ETAPA 4'!$B$106:$AT$171,$I54+1,K$50))</f>
        <v>4.7094907407398915E-5</v>
      </c>
      <c r="L54" s="27" t="e" cm="1">
        <f t="array" ref="L54">IF(INDEX('ETAPA 4'!$B$106:$AT$171,$I54+1,L$50)=0,"",INDEX('ETAPA 4'!$B$106:$AT$171,$I54+1,L$50))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27" t="str" cm="1">
        <f t="array" ref="J55">IF(INDEX('ETAPA 4'!$B$106:$AT$171,$I55+1,J$50)=0,"",INDEX('ETAPA 4'!$B$106:$AT$171,$I55+1,J$50))</f>
        <v/>
      </c>
      <c r="K55" s="27" cm="1">
        <f t="array" ref="K55">IF(INDEX('ETAPA 4'!$B$106:$AT$171,$I55+1,K$50)=0,"",INDEX('ETAPA 4'!$B$106:$AT$171,$I55+1,K$50))</f>
        <v>4.8483796296287796E-5</v>
      </c>
      <c r="L55" s="27" t="e" cm="1">
        <f t="array" ref="L55">IF(INDEX('ETAPA 4'!$B$106:$AT$171,$I55+1,L$50)=0,"",INDEX('ETAPA 4'!$B$106:$AT$171,$I55+1,L$50))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27" t="str" cm="1">
        <f t="array" ref="J56">IF(INDEX('ETAPA 4'!$B$106:$AT$171,$I56+1,J$50)=0,"",INDEX('ETAPA 4'!$B$106:$AT$171,$I56+1,J$50))</f>
        <v/>
      </c>
      <c r="K56" s="27" cm="1">
        <f t="array" ref="K56">IF(INDEX('ETAPA 4'!$B$106:$AT$171,$I56+1,K$50)=0,"",INDEX('ETAPA 4'!$B$106:$AT$171,$I56+1,K$50))</f>
        <v>5.1979166666658513E-5</v>
      </c>
      <c r="L56" s="27" t="e" cm="1">
        <f t="array" ref="L56">IF(INDEX('ETAPA 4'!$B$106:$AT$171,$I56+1,L$50)=0,"",INDEX('ETAPA 4'!$B$106:$AT$171,$I56+1,L$50))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27" t="str" cm="1">
        <f t="array" ref="J57">IF(INDEX('ETAPA 4'!$B$106:$AT$171,$I57+1,J$50)=0,"",INDEX('ETAPA 4'!$B$106:$AT$171,$I57+1,J$50))</f>
        <v/>
      </c>
      <c r="K57" s="27" cm="1">
        <f t="array" ref="K57">IF(INDEX('ETAPA 4'!$B$106:$AT$171,$I57+1,K$50)=0,"",INDEX('ETAPA 4'!$B$106:$AT$171,$I57+1,K$50))</f>
        <v>5.6307870370361952E-5</v>
      </c>
      <c r="L57" s="27" t="e" cm="1">
        <f t="array" ref="L57">IF(INDEX('ETAPA 4'!$B$106:$AT$171,$I57+1,L$50)=0,"",INDEX('ETAPA 4'!$B$106:$AT$171,$I57+1,L$50))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27" t="str" cm="1">
        <f t="array" ref="J58">IF(INDEX('ETAPA 4'!$B$106:$AT$171,$I58+1,J$50)=0,"",INDEX('ETAPA 4'!$B$106:$AT$171,$I58+1,J$50))</f>
        <v/>
      </c>
      <c r="K58" s="27" cm="1">
        <f t="array" ref="K58">IF(INDEX('ETAPA 4'!$B$106:$AT$171,$I58+1,K$50)=0,"",INDEX('ETAPA 4'!$B$106:$AT$171,$I58+1,K$50))</f>
        <v>5.8483796296287388E-5</v>
      </c>
      <c r="L58" s="27" t="e" cm="1">
        <f t="array" ref="L58">IF(INDEX('ETAPA 4'!$B$106:$AT$171,$I58+1,L$50)=0,"",INDEX('ETAPA 4'!$B$106:$AT$171,$I58+1,L$50))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27" t="str" cm="1">
        <f t="array" ref="J59">IF(INDEX('ETAPA 4'!$B$106:$AT$171,$I59+1,J$50)=0,"",INDEX('ETAPA 4'!$B$106:$AT$171,$I59+1,J$50))</f>
        <v/>
      </c>
      <c r="K59" s="27" cm="1">
        <f t="array" ref="K59">IF(INDEX('ETAPA 4'!$B$106:$AT$171,$I59+1,K$50)=0,"",INDEX('ETAPA 4'!$B$106:$AT$171,$I59+1,K$50))</f>
        <v>5.5381944444435165E-5</v>
      </c>
      <c r="L59" s="27" t="e" cm="1">
        <f t="array" ref="L59">IF(INDEX('ETAPA 4'!$B$106:$AT$171,$I59+1,L$50)=0,"",INDEX('ETAPA 4'!$B$106:$AT$171,$I59+1,L$50))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27" t="str" cm="1">
        <f t="array" ref="J60">IF(INDEX('ETAPA 4'!$B$106:$AT$171,$I60+1,J$50)=0,"",INDEX('ETAPA 4'!$B$106:$AT$171,$I60+1,J$50))</f>
        <v/>
      </c>
      <c r="K60" s="27" cm="1">
        <f t="array" ref="K60">IF(INDEX('ETAPA 4'!$B$106:$AT$171,$I60+1,K$50)=0,"",INDEX('ETAPA 4'!$B$106:$AT$171,$I60+1,K$50))</f>
        <v>5.3622685185175656E-5</v>
      </c>
      <c r="L60" s="27" t="e" cm="1">
        <f t="array" ref="L60">IF(INDEX('ETAPA 4'!$B$106:$AT$171,$I60+1,L$50)=0,"",INDEX('ETAPA 4'!$B$106:$AT$171,$I60+1,L$50))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27" t="str" cm="1">
        <f t="array" ref="J61">IF(INDEX('ETAPA 4'!$B$106:$AT$171,$I61+1,J$50)=0,"",INDEX('ETAPA 4'!$B$106:$AT$171,$I61+1,J$50))</f>
        <v/>
      </c>
      <c r="K61" s="27" cm="1">
        <f t="array" ref="K61">IF(INDEX('ETAPA 4'!$B$106:$AT$171,$I61+1,K$50)=0,"",INDEX('ETAPA 4'!$B$106:$AT$171,$I61+1,K$50))</f>
        <v>5.1608796296286584E-5</v>
      </c>
      <c r="L61" s="27" t="e" cm="1">
        <f t="array" ref="L61">IF(INDEX('ETAPA 4'!$B$106:$AT$171,$I61+1,L$50)=0,"",INDEX('ETAPA 4'!$B$106:$AT$171,$I61+1,L$50))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27" t="str" cm="1">
        <f t="array" ref="J62">IF(INDEX('ETAPA 4'!$B$106:$AT$171,$I62+1,J$50)=0,"",INDEX('ETAPA 4'!$B$106:$AT$171,$I62+1,J$50))</f>
        <v/>
      </c>
      <c r="K62" s="27" cm="1">
        <f t="array" ref="K62">IF(INDEX('ETAPA 4'!$B$106:$AT$171,$I62+1,K$50)=0,"",INDEX('ETAPA 4'!$B$106:$AT$171,$I62+1,K$50))</f>
        <v>5.2326388888879541E-5</v>
      </c>
      <c r="L62" s="27" t="e" cm="1">
        <f t="array" ref="L62">IF(INDEX('ETAPA 4'!$B$106:$AT$171,$I62+1,L$50)=0,"",INDEX('ETAPA 4'!$B$106:$AT$171,$I62+1,L$50))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27" t="str" cm="1">
        <f t="array" ref="J63">IF(INDEX('ETAPA 4'!$B$106:$AT$171,$I63+1,J$50)=0,"",INDEX('ETAPA 4'!$B$106:$AT$171,$I63+1,J$50))</f>
        <v/>
      </c>
      <c r="K63" s="27" cm="1">
        <f t="array" ref="K63">IF(INDEX('ETAPA 4'!$B$106:$AT$171,$I63+1,K$50)=0,"",INDEX('ETAPA 4'!$B$106:$AT$171,$I63+1,K$50))</f>
        <v>5.5972222222212473E-5</v>
      </c>
      <c r="L63" s="27" t="e" cm="1">
        <f t="array" ref="L63">IF(INDEX('ETAPA 4'!$B$106:$AT$171,$I63+1,L$50)=0,"",INDEX('ETAPA 4'!$B$106:$AT$171,$I63+1,L$50))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27" t="str" cm="1">
        <f t="array" ref="J64">IF(INDEX('ETAPA 4'!$B$106:$AT$171,$I64+1,J$50)=0,"",INDEX('ETAPA 4'!$B$106:$AT$171,$I64+1,J$50))</f>
        <v/>
      </c>
      <c r="K64" s="27" cm="1">
        <f t="array" ref="K64">IF(INDEX('ETAPA 4'!$B$106:$AT$171,$I64+1,K$50)=0,"",INDEX('ETAPA 4'!$B$106:$AT$171,$I64+1,K$50))</f>
        <v>6.7453703703694579E-5</v>
      </c>
      <c r="L64" s="27" t="e" cm="1">
        <f t="array" ref="L64">IF(INDEX('ETAPA 4'!$B$106:$AT$171,$I64+1,L$50)=0,"",INDEX('ETAPA 4'!$B$106:$AT$171,$I64+1,L$50))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27" t="str" cm="1">
        <f t="array" ref="J65">IF(INDEX('ETAPA 4'!$B$106:$AT$171,$I65+1,J$50)=0,"",INDEX('ETAPA 4'!$B$106:$AT$171,$I65+1,J$50))</f>
        <v/>
      </c>
      <c r="K65" s="27" cm="1">
        <f t="array" ref="K65">IF(INDEX('ETAPA 4'!$B$106:$AT$171,$I65+1,K$50)=0,"",INDEX('ETAPA 4'!$B$106:$AT$171,$I65+1,K$50))</f>
        <v>6.5092592592583612E-5</v>
      </c>
      <c r="L65" s="27" t="e" cm="1">
        <f t="array" ref="L65">IF(INDEX('ETAPA 4'!$B$106:$AT$171,$I65+1,L$50)=0,"",INDEX('ETAPA 4'!$B$106:$AT$171,$I65+1,L$50))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27" t="str" cm="1">
        <f t="array" ref="J66">IF(INDEX('ETAPA 4'!$B$106:$AT$171,$I66+1,J$50)=0,"",INDEX('ETAPA 4'!$B$106:$AT$171,$I66+1,J$50))</f>
        <v/>
      </c>
      <c r="K66" s="27" cm="1">
        <f t="array" ref="K66">IF(INDEX('ETAPA 4'!$B$106:$AT$171,$I66+1,K$50)=0,"",INDEX('ETAPA 4'!$B$106:$AT$171,$I66+1,K$50))</f>
        <v>5.7337962962955222E-5</v>
      </c>
      <c r="L66" s="27" t="e" cm="1">
        <f t="array" ref="L66">IF(INDEX('ETAPA 4'!$B$106:$AT$171,$I66+1,L$50)=0,"",INDEX('ETAPA 4'!$B$106:$AT$171,$I66+1,L$50))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27" t="str" cm="1">
        <f t="array" ref="J67">IF(INDEX('ETAPA 4'!$B$106:$AT$171,$I67+1,J$50)=0,"",INDEX('ETAPA 4'!$B$106:$AT$171,$I67+1,J$50))</f>
        <v/>
      </c>
      <c r="K67" s="27" cm="1">
        <f t="array" ref="K67">IF(INDEX('ETAPA 4'!$B$106:$AT$171,$I67+1,K$50)=0,"",INDEX('ETAPA 4'!$B$106:$AT$171,$I67+1,K$50))</f>
        <v>4.7557870370362743E-5</v>
      </c>
      <c r="L67" s="27" t="e" cm="1">
        <f t="array" ref="L67">IF(INDEX('ETAPA 4'!$B$106:$AT$171,$I67+1,L$50)=0,"",INDEX('ETAPA 4'!$B$106:$AT$171,$I67+1,L$50))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27" t="str" cm="1">
        <f t="array" ref="J68">IF(INDEX('ETAPA 4'!$B$106:$AT$171,$I68+1,J$50)=0,"",INDEX('ETAPA 4'!$B$106:$AT$171,$I68+1,J$50))</f>
        <v/>
      </c>
      <c r="K68" s="27" cm="1">
        <f t="array" ref="K68">IF(INDEX('ETAPA 4'!$B$106:$AT$171,$I68+1,K$50)=0,"",INDEX('ETAPA 4'!$B$106:$AT$171,$I68+1,K$50))</f>
        <v>4.6932870370363852E-5</v>
      </c>
      <c r="L68" s="27" t="e" cm="1">
        <f t="array" ref="L68">IF(INDEX('ETAPA 4'!$B$106:$AT$171,$I68+1,L$50)=0,"",INDEX('ETAPA 4'!$B$106:$AT$171,$I68+1,L$50))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27" t="str" cm="1">
        <f t="array" ref="J69">IF(INDEX('ETAPA 4'!$B$106:$AT$171,$I69+1,J$50)=0,"",INDEX('ETAPA 4'!$B$106:$AT$171,$I69+1,J$50))</f>
        <v/>
      </c>
      <c r="K69" s="27" cm="1">
        <f t="array" ref="K69">IF(INDEX('ETAPA 4'!$B$106:$AT$171,$I69+1,K$50)=0,"",INDEX('ETAPA 4'!$B$106:$AT$171,$I69+1,K$50))</f>
        <v>4.4108796296290359E-5</v>
      </c>
      <c r="L69" s="27" t="e" cm="1">
        <f t="array" ref="L69">IF(INDEX('ETAPA 4'!$B$106:$AT$171,$I69+1,L$50)=0,"",INDEX('ETAPA 4'!$B$106:$AT$171,$I69+1,L$50))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27" t="str" cm="1">
        <f t="array" ref="J70">IF(INDEX('ETAPA 4'!$B$106:$AT$171,$I70+1,J$50)=0,"",INDEX('ETAPA 4'!$B$106:$AT$171,$I70+1,J$50))</f>
        <v/>
      </c>
      <c r="K70" s="27" cm="1">
        <f t="array" ref="K70">IF(INDEX('ETAPA 4'!$B$106:$AT$171,$I70+1,K$50)=0,"",INDEX('ETAPA 4'!$B$106:$AT$171,$I70+1,K$50))</f>
        <v>3.8460648148141638E-5</v>
      </c>
      <c r="L70" s="27" t="e" cm="1">
        <f t="array" ref="L70">IF(INDEX('ETAPA 4'!$B$106:$AT$171,$I70+1,L$50)=0,"",INDEX('ETAPA 4'!$B$106:$AT$171,$I70+1,L$50))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27" t="str" cm="1">
        <f t="array" ref="J71">IF(INDEX('ETAPA 4'!$B$106:$AT$171,$I71+1,J$50)=0,"",INDEX('ETAPA 4'!$B$106:$AT$171,$I71+1,J$50))</f>
        <v/>
      </c>
      <c r="K71" s="27" cm="1">
        <f t="array" ref="K71">IF(INDEX('ETAPA 4'!$B$106:$AT$171,$I71+1,K$50)=0,"",INDEX('ETAPA 4'!$B$106:$AT$171,$I71+1,K$50))</f>
        <v>2.8703703703697458E-5</v>
      </c>
      <c r="L71" s="27" t="e" cm="1">
        <f t="array" ref="L71">IF(INDEX('ETAPA 4'!$B$106:$AT$171,$I71+1,L$50)=0,"",INDEX('ETAPA 4'!$B$106:$AT$171,$I71+1,L$50))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27" t="str" cm="1">
        <f t="array" ref="J72">IF(INDEX('ETAPA 4'!$B$106:$AT$171,$I72+1,J$50)=0,"",INDEX('ETAPA 4'!$B$106:$AT$171,$I72+1,J$50))</f>
        <v/>
      </c>
      <c r="K72" s="27" cm="1">
        <f t="array" ref="K72">IF(INDEX('ETAPA 4'!$B$106:$AT$171,$I72+1,K$50)=0,"",INDEX('ETAPA 4'!$B$106:$AT$171,$I72+1,K$50))</f>
        <v>2.5011574074067927E-5</v>
      </c>
      <c r="L72" s="27" t="e" cm="1">
        <f t="array" ref="L72">IF(INDEX('ETAPA 4'!$B$106:$AT$171,$I72+1,L$50)=0,"",INDEX('ETAPA 4'!$B$106:$AT$171,$I72+1,L$50))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27" t="str" cm="1">
        <f t="array" ref="J73">IF(INDEX('ETAPA 4'!$B$106:$AT$171,$I73+1,J$50)=0,"",INDEX('ETAPA 4'!$B$106:$AT$171,$I73+1,J$50))</f>
        <v/>
      </c>
      <c r="K73" s="27" cm="1">
        <f t="array" ref="K73">IF(INDEX('ETAPA 4'!$B$106:$AT$171,$I73+1,K$50)=0,"",INDEX('ETAPA 4'!$B$106:$AT$171,$I73+1,K$50))</f>
        <v>1.8981481481473994E-5</v>
      </c>
      <c r="L73" s="27" t="e" cm="1">
        <f t="array" ref="L73">IF(INDEX('ETAPA 4'!$B$106:$AT$171,$I73+1,L$50)=0,"",INDEX('ETAPA 4'!$B$106:$AT$171,$I73+1,L$50))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4'!$B$106:$AT$171,$I74+1,J$50)=0,"",INDEX('ETAPA 4'!$B$106:$AT$171,$I74+1,J$50))</f>
        <v>3.6805555555623204E-6</v>
      </c>
      <c r="K74" s="27" cm="1">
        <f t="array" ref="K74">IF(INDEX('ETAPA 4'!$B$106:$AT$171,$I74+1,K$50)=0,"",INDEX('ETAPA 4'!$B$106:$AT$171,$I74+1,K$50))</f>
        <v>1.6249999999998904E-5</v>
      </c>
      <c r="L74" s="27" t="e" cm="1">
        <f t="array" ref="L74">IF(INDEX('ETAPA 4'!$B$106:$AT$171,$I74+1,L$50)=0,"",INDEX('ETAPA 4'!$B$106:$AT$171,$I74+1,L$50))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4'!$B$106:$AT$171,$I75+1,J$50)=0,"",INDEX('ETAPA 4'!$B$106:$AT$171,$I75+1,J$50))</f>
        <v>5.2430555555621483E-6</v>
      </c>
      <c r="K75" s="27" cm="1">
        <f t="array" ref="K75">IF(INDEX('ETAPA 4'!$B$106:$AT$171,$I75+1,K$50)=0,"",INDEX('ETAPA 4'!$B$106:$AT$171,$I75+1,K$50))</f>
        <v>1.3298611111111497E-5</v>
      </c>
      <c r="L75" s="27" t="e" cm="1">
        <f t="array" ref="L75">IF(INDEX('ETAPA 4'!$B$106:$AT$171,$I75+1,L$50)=0,"",INDEX('ETAPA 4'!$B$106:$AT$171,$I75+1,L$50))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27" t="str" cm="1">
        <f t="array" ref="J76">IF(INDEX('ETAPA 4'!$B$106:$AT$171,$I76+1,J$50)=0,"",INDEX('ETAPA 4'!$B$106:$AT$171,$I76+1,J$50))</f>
        <v/>
      </c>
      <c r="K76" s="27" t="str" cm="1">
        <f t="array" ref="K76">IF(INDEX('ETAPA 4'!$B$106:$AT$171,$I76+1,K$50)=0,"",INDEX('ETAPA 4'!$B$106:$AT$171,$I76+1,K$50))</f>
        <v/>
      </c>
      <c r="L76" s="27" t="e" cm="1">
        <f t="array" ref="L76">IF(INDEX('ETAPA 4'!$B$106:$AT$171,$I76+1,L$50)=0,"",INDEX('ETAPA 4'!$B$106:$AT$171,$I76+1,L$50))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27" t="str" cm="1">
        <f t="array" ref="J77">IF(INDEX('ETAPA 4'!$B$106:$AT$171,$I77+1,J$50)=0,"",INDEX('ETAPA 4'!$B$106:$AT$171,$I77+1,J$50))</f>
        <v/>
      </c>
      <c r="K77" s="27" t="str" cm="1">
        <f t="array" ref="K77">IF(INDEX('ETAPA 4'!$B$106:$AT$171,$I77+1,K$50)=0,"",INDEX('ETAPA 4'!$B$106:$AT$171,$I77+1,K$50))</f>
        <v/>
      </c>
      <c r="L77" s="27" t="e" cm="1">
        <f t="array" ref="L77">IF(INDEX('ETAPA 4'!$B$106:$AT$171,$I77+1,L$50)=0,"",INDEX('ETAPA 4'!$B$106:$AT$171,$I77+1,L$50))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27" t="str" cm="1">
        <f t="array" ref="J78">IF(INDEX('ETAPA 4'!$B$106:$AT$171,$I78+1,J$50)=0,"",INDEX('ETAPA 4'!$B$106:$AT$171,$I78+1,J$50))</f>
        <v/>
      </c>
      <c r="K78" s="27" t="str" cm="1">
        <f t="array" ref="K78">IF(INDEX('ETAPA 4'!$B$106:$AT$171,$I78+1,K$50)=0,"",INDEX('ETAPA 4'!$B$106:$AT$171,$I78+1,K$50))</f>
        <v/>
      </c>
      <c r="L78" s="27" t="e" cm="1">
        <f t="array" ref="L78">IF(INDEX('ETAPA 4'!$B$106:$AT$171,$I78+1,L$50)=0,"",INDEX('ETAPA 4'!$B$106:$AT$171,$I78+1,L$50))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27" t="str" cm="1">
        <f t="array" ref="J79">IF(INDEX('ETAPA 4'!$B$106:$AT$171,$I79+1,J$50)=0,"",INDEX('ETAPA 4'!$B$106:$AT$171,$I79+1,J$50))</f>
        <v/>
      </c>
      <c r="K79" s="27" t="str" cm="1">
        <f t="array" ref="K79">IF(INDEX('ETAPA 4'!$B$106:$AT$171,$I79+1,K$50)=0,"",INDEX('ETAPA 4'!$B$106:$AT$171,$I79+1,K$50))</f>
        <v/>
      </c>
      <c r="L79" s="27" t="e" cm="1">
        <f t="array" ref="L79">IF(INDEX('ETAPA 4'!$B$106:$AT$171,$I79+1,L$50)=0,"",INDEX('ETAPA 4'!$B$106:$AT$171,$I79+1,L$50))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27" t="str" cm="1">
        <f t="array" ref="J80">IF(INDEX('ETAPA 4'!$B$106:$AT$171,$I80+1,J$50)=0,"",INDEX('ETAPA 4'!$B$106:$AT$171,$I80+1,J$50))</f>
        <v/>
      </c>
      <c r="K80" s="27" t="str" cm="1">
        <f t="array" ref="K80">IF(INDEX('ETAPA 4'!$B$106:$AT$171,$I80+1,K$50)=0,"",INDEX('ETAPA 4'!$B$106:$AT$171,$I80+1,K$50))</f>
        <v/>
      </c>
      <c r="L80" s="27" t="e" cm="1">
        <f t="array" ref="L80">IF(INDEX('ETAPA 4'!$B$106:$AT$171,$I80+1,L$50)=0,"",INDEX('ETAPA 4'!$B$106:$AT$171,$I80+1,L$50))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27" t="str" cm="1">
        <f t="array" ref="J81">IF(INDEX('ETAPA 4'!$B$106:$AT$171,$I81+1,J$50)=0,"",INDEX('ETAPA 4'!$B$106:$AT$171,$I81+1,J$50))</f>
        <v/>
      </c>
      <c r="K81" s="27" t="str" cm="1">
        <f t="array" ref="K81">IF(INDEX('ETAPA 4'!$B$106:$AT$171,$I81+1,K$50)=0,"",INDEX('ETAPA 4'!$B$106:$AT$171,$I81+1,K$50))</f>
        <v/>
      </c>
      <c r="L81" s="27" t="e" cm="1">
        <f t="array" ref="L81">IF(INDEX('ETAPA 4'!$B$106:$AT$171,$I81+1,L$50)=0,"",INDEX('ETAPA 4'!$B$106:$AT$171,$I81+1,L$50))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27" t="str" cm="1">
        <f t="array" ref="J82">IF(INDEX('ETAPA 4'!$B$106:$AT$171,$I82+1,J$50)=0,"",INDEX('ETAPA 4'!$B$106:$AT$171,$I82+1,J$50))</f>
        <v/>
      </c>
      <c r="K82" s="27" t="str" cm="1">
        <f t="array" ref="K82">IF(INDEX('ETAPA 4'!$B$106:$AT$171,$I82+1,K$50)=0,"",INDEX('ETAPA 4'!$B$106:$AT$171,$I82+1,K$50))</f>
        <v/>
      </c>
      <c r="L82" s="27" t="e" cm="1">
        <f t="array" ref="L82">IF(INDEX('ETAPA 4'!$B$106:$AT$171,$I82+1,L$50)=0,"",INDEX('ETAPA 4'!$B$106:$AT$171,$I82+1,L$50))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4'!$B$106:$AT$171,$I83+1,J$50)=0,"",INDEX('ETAPA 4'!$B$106:$AT$171,$I83+1,J$50))</f>
        <v/>
      </c>
      <c r="K83" s="27" t="str" cm="1">
        <f t="array" ref="K83">IF(INDEX('ETAPA 4'!$B$106:$AT$171,$I83+1,K$50)=0,"",INDEX('ETAPA 4'!$B$106:$AT$171,$I83+1,K$50))</f>
        <v/>
      </c>
      <c r="L83" s="27" t="e" cm="1">
        <f t="array" ref="L83">IF(INDEX('ETAPA 4'!$B$106:$AT$171,$I83+1,L$50)=0,"",INDEX('ETAPA 4'!$B$106:$AT$171,$I83+1,L$50))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4'!$B$106:$AT$171,$I84+1,J$50)=0,"",INDEX('ETAPA 4'!$B$106:$AT$171,$I84+1,J$50))</f>
        <v/>
      </c>
      <c r="K84" s="27" t="str" cm="1">
        <f t="array" ref="K84">IF(INDEX('ETAPA 4'!$B$106:$AT$171,$I84+1,K$50)=0,"",INDEX('ETAPA 4'!$B$106:$AT$171,$I84+1,K$50))</f>
        <v/>
      </c>
      <c r="L84" s="27" t="e" cm="1">
        <f t="array" ref="L84">IF(INDEX('ETAPA 4'!$B$106:$AT$171,$I84+1,L$50)=0,"",INDEX('ETAPA 4'!$B$106:$AT$171,$I84+1,L$50))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4'!$B$106:$AT$171,$I85+1,J$50)=0,"",INDEX('ETAPA 4'!$B$106:$AT$171,$I85+1,J$50))</f>
        <v/>
      </c>
      <c r="K85" s="27" t="str" cm="1">
        <f t="array" ref="K85">IF(INDEX('ETAPA 4'!$B$106:$AT$171,$I85+1,K$50)=0,"",INDEX('ETAPA 4'!$B$106:$AT$171,$I85+1,K$50))</f>
        <v/>
      </c>
      <c r="L85" s="27" t="e" cm="1">
        <f t="array" ref="L85">IF(INDEX('ETAPA 4'!$B$106:$AT$171,$I85+1,L$50)=0,"",INDEX('ETAPA 4'!$B$106:$AT$171,$I85+1,L$50))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4'!$B$106:$AT$171,$I86+1,J$50)=0,"",INDEX('ETAPA 4'!$B$106:$AT$171,$I86+1,J$50))</f>
        <v/>
      </c>
      <c r="K86" s="27" t="str" cm="1">
        <f t="array" ref="K86">IF(INDEX('ETAPA 4'!$B$106:$AT$171,$I86+1,K$50)=0,"",INDEX('ETAPA 4'!$B$106:$AT$171,$I86+1,K$50))</f>
        <v/>
      </c>
      <c r="L86" s="27" t="e" cm="1">
        <f t="array" ref="L86">IF(INDEX('ETAPA 4'!$B$106:$AT$171,$I86+1,L$50)=0,"",INDEX('ETAPA 4'!$B$106:$AT$171,$I86+1,L$50))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4'!$B$106:$AT$171,$I87+1,J$50)=0,"",INDEX('ETAPA 4'!$B$106:$AT$171,$I87+1,J$50))</f>
        <v/>
      </c>
      <c r="K87" s="27" t="str" cm="1">
        <f t="array" ref="K87">IF(INDEX('ETAPA 4'!$B$106:$AT$171,$I87+1,K$50)=0,"",INDEX('ETAPA 4'!$B$106:$AT$171,$I87+1,K$50))</f>
        <v/>
      </c>
      <c r="L87" s="27" t="e" cm="1">
        <f t="array" ref="L87">IF(INDEX('ETAPA 4'!$B$106:$AT$171,$I87+1,L$50)=0,"",INDEX('ETAPA 4'!$B$106:$AT$171,$I87+1,L$50))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4'!$B$106:$AT$171,$I88+1,J$50)=0,"",INDEX('ETAPA 4'!$B$106:$AT$171,$I88+1,J$50))</f>
        <v/>
      </c>
      <c r="K88" s="27" t="str" cm="1">
        <f t="array" ref="K88">IF(INDEX('ETAPA 4'!$B$106:$AT$171,$I88+1,K$50)=0,"",INDEX('ETAPA 4'!$B$106:$AT$171,$I88+1,K$50))</f>
        <v/>
      </c>
      <c r="L88" s="27" t="e" cm="1">
        <f t="array" ref="L88">IF(INDEX('ETAPA 4'!$B$106:$AT$171,$I88+1,L$50)=0,"",INDEX('ETAPA 4'!$B$106:$AT$171,$I88+1,L$50))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4'!$B$106:$AT$171,$I89+1,J$50)=0,"",INDEX('ETAPA 4'!$B$106:$AT$171,$I89+1,J$50))</f>
        <v/>
      </c>
      <c r="K89" s="27" t="str" cm="1">
        <f t="array" ref="K89">IF(INDEX('ETAPA 4'!$B$106:$AT$171,$I89+1,K$50)=0,"",INDEX('ETAPA 4'!$B$106:$AT$171,$I89+1,K$50))</f>
        <v/>
      </c>
      <c r="L89" s="27" t="e" cm="1">
        <f t="array" ref="L89">IF(INDEX('ETAPA 4'!$B$106:$AT$171,$I89+1,L$50)=0,"",INDEX('ETAPA 4'!$B$106:$AT$171,$I89+1,L$50))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4'!$B$106:$AT$171,$I90+1,J$50)=0,"",INDEX('ETAPA 4'!$B$106:$AT$171,$I90+1,J$50))</f>
        <v/>
      </c>
      <c r="K90" s="27" t="str" cm="1">
        <f t="array" ref="K90">IF(INDEX('ETAPA 4'!$B$106:$AT$171,$I90+1,K$50)=0,"",INDEX('ETAPA 4'!$B$106:$AT$171,$I90+1,K$50))</f>
        <v/>
      </c>
      <c r="L90" s="27" t="e" cm="1">
        <f t="array" ref="L90">IF(INDEX('ETAPA 4'!$B$106:$AT$171,$I90+1,L$50)=0,"",INDEX('ETAPA 4'!$B$106:$AT$171,$I90+1,L$50))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4'!$B$106:$AT$171,$I91+1,J$50)=0,"",INDEX('ETAPA 4'!$B$106:$AT$171,$I91+1,J$50))</f>
        <v/>
      </c>
      <c r="K91" s="27" t="str" cm="1">
        <f t="array" ref="K91">IF(INDEX('ETAPA 4'!$B$106:$AT$171,$I91+1,K$50)=0,"",INDEX('ETAPA 4'!$B$106:$AT$171,$I91+1,K$50))</f>
        <v/>
      </c>
      <c r="L91" s="27" t="e" cm="1">
        <f t="array" ref="L91">IF(INDEX('ETAPA 4'!$B$106:$AT$171,$I91+1,L$50)=0,"",INDEX('ETAPA 4'!$B$106:$AT$171,$I91+1,L$50))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4'!$B$106:$AT$171,$I92+1,J$50)=0,"",INDEX('ETAPA 4'!$B$106:$AT$171,$I92+1,J$50))</f>
        <v/>
      </c>
      <c r="K92" s="27" t="str" cm="1">
        <f t="array" ref="K92">IF(INDEX('ETAPA 4'!$B$106:$AT$171,$I92+1,K$50)=0,"",INDEX('ETAPA 4'!$B$106:$AT$171,$I92+1,K$50))</f>
        <v/>
      </c>
      <c r="L92" s="27" t="e" cm="1">
        <f t="array" ref="L92">IF(INDEX('ETAPA 4'!$B$106:$AT$171,$I92+1,L$50)=0,"",INDEX('ETAPA 4'!$B$106:$AT$171,$I92+1,L$50))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4'!$B$106:$AT$171,$I93+1,J$50)=0,"",INDEX('ETAPA 4'!$B$106:$AT$171,$I93+1,J$50))</f>
        <v/>
      </c>
      <c r="K93" s="27" t="str" cm="1">
        <f t="array" ref="K93">IF(INDEX('ETAPA 4'!$B$106:$AT$171,$I93+1,K$50)=0,"",INDEX('ETAPA 4'!$B$106:$AT$171,$I93+1,K$50))</f>
        <v/>
      </c>
      <c r="L93" s="27" t="e" cm="1">
        <f t="array" ref="L93">IF(INDEX('ETAPA 4'!$B$106:$AT$171,$I93+1,L$50)=0,"",INDEX('ETAPA 4'!$B$106:$AT$171,$I93+1,L$50))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4'!$B$106:$AT$171,$I94+1,J$50)=0,"",INDEX('ETAPA 4'!$B$106:$AT$171,$I94+1,J$50))</f>
        <v/>
      </c>
      <c r="K94" s="27" t="str" cm="1">
        <f t="array" ref="K94">IF(INDEX('ETAPA 4'!$B$106:$AT$171,$I94+1,K$50)=0,"",INDEX('ETAPA 4'!$B$106:$AT$171,$I94+1,K$50))</f>
        <v/>
      </c>
      <c r="L94" s="27" t="e" cm="1">
        <f t="array" ref="L94">IF(INDEX('ETAPA 4'!$B$106:$AT$171,$I94+1,L$50)=0,"",INDEX('ETAPA 4'!$B$106:$AT$171,$I94+1,L$50))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4'!$B$106:$AT$171,$I95+1,J$50)=0,"",INDEX('ETAPA 4'!$B$106:$AT$171,$I95+1,J$50))</f>
        <v/>
      </c>
      <c r="K95" s="27" t="str" cm="1">
        <f t="array" ref="K95">IF(INDEX('ETAPA 4'!$B$106:$AT$171,$I95+1,K$50)=0,"",INDEX('ETAPA 4'!$B$106:$AT$171,$I95+1,K$50))</f>
        <v/>
      </c>
      <c r="L95" s="27" t="e" cm="1">
        <f t="array" ref="L95">IF(INDEX('ETAPA 4'!$B$106:$AT$171,$I95+1,L$50)=0,"",INDEX('ETAPA 4'!$B$106:$AT$171,$I95+1,L$50))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4'!$B$106:$AT$171,$I96+1,J$50)=0,"",INDEX('ETAPA 4'!$B$106:$AT$171,$I96+1,J$50))</f>
        <v/>
      </c>
      <c r="K96" s="27" t="str" cm="1">
        <f t="array" ref="K96">IF(INDEX('ETAPA 4'!$B$106:$AT$171,$I96+1,K$50)=0,"",INDEX('ETAPA 4'!$B$106:$AT$171,$I96+1,K$50))</f>
        <v/>
      </c>
      <c r="L96" s="27" t="e" cm="1">
        <f t="array" ref="L96">IF(INDEX('ETAPA 4'!$B$106:$AT$171,$I96+1,L$50)=0,"",INDEX('ETAPA 4'!$B$106:$AT$171,$I96+1,L$50))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4'!$B$106:$AT$171,$I97+1,J$50)=0,"",INDEX('ETAPA 4'!$B$106:$AT$171,$I97+1,J$50))</f>
        <v/>
      </c>
      <c r="K97" s="27" t="str" cm="1">
        <f t="array" ref="K97">IF(INDEX('ETAPA 4'!$B$106:$AT$171,$I97+1,K$50)=0,"",INDEX('ETAPA 4'!$B$106:$AT$171,$I97+1,K$50))</f>
        <v/>
      </c>
      <c r="L97" s="27" t="e" cm="1">
        <f t="array" ref="L97">IF(INDEX('ETAPA 4'!$B$106:$AT$171,$I97+1,L$50)=0,"",INDEX('ETAPA 4'!$B$106:$AT$171,$I97+1,L$50))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11</v>
      </c>
      <c r="C106" s="3" t="s">
        <v>14</v>
      </c>
      <c r="D106" s="3" t="s">
        <v>21</v>
      </c>
      <c r="E106" s="3" t="s">
        <v>9</v>
      </c>
      <c r="F106" s="3" t="s">
        <v>15</v>
      </c>
      <c r="G106" s="3" t="s">
        <v>12</v>
      </c>
      <c r="H106" s="3" t="s">
        <v>20</v>
      </c>
      <c r="I106" s="3" t="s">
        <v>19</v>
      </c>
      <c r="J106" s="3" t="s">
        <v>22</v>
      </c>
      <c r="K106" s="3" t="s">
        <v>18</v>
      </c>
      <c r="L106" s="3" t="s">
        <v>16</v>
      </c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2.1481481481481698E-5</v>
      </c>
      <c r="C107" s="1">
        <v>7.4305555555613002E-6</v>
      </c>
      <c r="D107" s="1">
        <v>2.71180555555528E-5</v>
      </c>
      <c r="E107" s="1">
        <v>3.21643518518544E-5</v>
      </c>
      <c r="F107" s="1">
        <v>2.9328703703700252E-5</v>
      </c>
      <c r="G107" s="1">
        <v>1.0018518518518666E-4</v>
      </c>
      <c r="H107" s="1">
        <v>0</v>
      </c>
      <c r="I107" s="1">
        <v>1.9907407407412925E-5</v>
      </c>
      <c r="J107" s="1">
        <v>1.7140046296295632E-4</v>
      </c>
      <c r="K107" s="1">
        <v>4.0613425925929182E-5</v>
      </c>
      <c r="L107" s="1">
        <v>7.4652777777778085E-5</v>
      </c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1.5648148148142676E-5</v>
      </c>
      <c r="C108" s="1">
        <v>0</v>
      </c>
      <c r="D108" s="1">
        <v>4.7094907407398915E-5</v>
      </c>
      <c r="E108" s="1">
        <v>3.5937499999996909E-5</v>
      </c>
      <c r="F108" s="1">
        <v>2.3333333333324432E-5</v>
      </c>
      <c r="G108" s="1">
        <v>9.4363425925921788E-5</v>
      </c>
      <c r="H108" s="1">
        <v>3.6342592592535777E-6</v>
      </c>
      <c r="I108" s="1">
        <v>3.3159722222222184E-5</v>
      </c>
      <c r="J108" s="1">
        <v>1.7741898148146938E-4</v>
      </c>
      <c r="K108" s="1">
        <v>5.1226851851849612E-5</v>
      </c>
      <c r="L108" s="1">
        <v>1.0263888888888345E-4</v>
      </c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1.7245370370364953E-5</v>
      </c>
      <c r="C109" s="1">
        <v>0</v>
      </c>
      <c r="D109" s="1">
        <v>4.8483796296287796E-5</v>
      </c>
      <c r="E109" s="1">
        <v>4.631944444444128E-5</v>
      </c>
      <c r="F109" s="1">
        <v>2.0219907407398492E-5</v>
      </c>
      <c r="G109" s="1">
        <v>9.1423611111107229E-5</v>
      </c>
      <c r="H109" s="1">
        <v>9.008101851851278E-5</v>
      </c>
      <c r="I109" s="1">
        <v>6.2986111111111315E-5</v>
      </c>
      <c r="J109" s="1">
        <v>1.8240740740739546E-4</v>
      </c>
      <c r="K109" s="1">
        <v>6.5914351851849556E-5</v>
      </c>
      <c r="L109" s="1">
        <v>1.2358796296295773E-4</v>
      </c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2.2581018518513362E-5</v>
      </c>
      <c r="C110" s="1">
        <v>0</v>
      </c>
      <c r="D110" s="1">
        <v>5.1979166666658513E-5</v>
      </c>
      <c r="E110" s="1">
        <v>6.1747685185182047E-5</v>
      </c>
      <c r="F110" s="1">
        <v>2.32638888888804E-5</v>
      </c>
      <c r="G110" s="1">
        <v>1.5809027777777393E-4</v>
      </c>
      <c r="H110" s="1">
        <v>1.0505787037036474E-4</v>
      </c>
      <c r="I110" s="1">
        <v>8.096064814814858E-5</v>
      </c>
      <c r="J110" s="1">
        <v>1.8874999999998841E-4</v>
      </c>
      <c r="K110" s="1">
        <v>4.0309027777777565E-4</v>
      </c>
      <c r="L110" s="1">
        <v>1.4938657407406915E-4</v>
      </c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2.271990740740186E-5</v>
      </c>
      <c r="C111" s="1">
        <v>0</v>
      </c>
      <c r="D111" s="1">
        <v>5.6307870370361952E-5</v>
      </c>
      <c r="E111" s="1">
        <v>6.7291666666663419E-5</v>
      </c>
      <c r="F111" s="1">
        <v>2.7523148148139373E-5</v>
      </c>
      <c r="G111" s="1">
        <v>1.7299768518518142E-4</v>
      </c>
      <c r="H111" s="1">
        <v>1.1603009259258685E-4</v>
      </c>
      <c r="I111" s="1">
        <v>9.7962962962962891E-5</v>
      </c>
      <c r="J111" s="1">
        <v>1.9494212962961784E-4</v>
      </c>
      <c r="K111" s="1">
        <v>4.0513888888888631E-4</v>
      </c>
      <c r="L111" s="1">
        <v>1.9200231481480978E-4</v>
      </c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2.2800925925920042E-5</v>
      </c>
      <c r="C112" s="1">
        <v>0</v>
      </c>
      <c r="D112" s="1">
        <v>5.8483796296287388E-5</v>
      </c>
      <c r="E112" s="1">
        <v>7.0312499999996593E-5</v>
      </c>
      <c r="F112" s="1">
        <v>2.8020833333324349E-5</v>
      </c>
      <c r="G112" s="1">
        <v>1.7718749999999592E-4</v>
      </c>
      <c r="H112" s="1">
        <v>1.2331018518517943E-4</v>
      </c>
      <c r="I112" s="1">
        <v>1.171643518518518E-4</v>
      </c>
      <c r="J112" s="1">
        <v>2.2969907407406186E-4</v>
      </c>
      <c r="K112" s="1">
        <v>4.1239583333333059E-4</v>
      </c>
      <c r="L112" s="1">
        <v>2.2487268518517952E-4</v>
      </c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1.7442129629624201E-5</v>
      </c>
      <c r="C113" s="1">
        <v>0</v>
      </c>
      <c r="D113" s="1">
        <v>5.5381944444435165E-5</v>
      </c>
      <c r="E113" s="1">
        <v>6.7175925925922787E-5</v>
      </c>
      <c r="F113" s="1">
        <v>2.8819444444435488E-5</v>
      </c>
      <c r="G113" s="1">
        <v>1.7689814814814391E-4</v>
      </c>
      <c r="H113" s="1">
        <v>1.3438657407406802E-4</v>
      </c>
      <c r="I113" s="1">
        <v>1.4929398148148202E-4</v>
      </c>
      <c r="J113" s="1">
        <v>2.4570601851850622E-4</v>
      </c>
      <c r="K113" s="1">
        <v>4.1265046296296015E-4</v>
      </c>
      <c r="L113" s="1">
        <v>2.4240740740740212E-4</v>
      </c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1.3749999999994669E-5</v>
      </c>
      <c r="C114" s="1">
        <v>0</v>
      </c>
      <c r="D114" s="1">
        <v>5.3622685185175656E-5</v>
      </c>
      <c r="E114" s="1">
        <v>6.4664351851848739E-5</v>
      </c>
      <c r="F114" s="1">
        <v>2.7731481481472336E-5</v>
      </c>
      <c r="G114" s="1">
        <v>1.7883101851851393E-4</v>
      </c>
      <c r="H114" s="1">
        <v>1.405902777777716E-4</v>
      </c>
      <c r="I114" s="1">
        <v>1.6467592592592662E-4</v>
      </c>
      <c r="J114" s="1">
        <v>2.6547453703702501E-4</v>
      </c>
      <c r="K114" s="1">
        <v>4.1804398148147844E-4</v>
      </c>
      <c r="L114" s="1">
        <v>2.6282407407406897E-4</v>
      </c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1.2418981481476105E-5</v>
      </c>
      <c r="C115" s="1">
        <v>0</v>
      </c>
      <c r="D115" s="1">
        <v>5.1608796296286584E-5</v>
      </c>
      <c r="E115" s="1">
        <v>6.9537037037033754E-5</v>
      </c>
      <c r="F115" s="1">
        <v>3.1562499999990799E-5</v>
      </c>
      <c r="G115" s="1">
        <v>1.8995370370369913E-4</v>
      </c>
      <c r="H115" s="1">
        <v>1.4995370370369729E-4</v>
      </c>
      <c r="I115" s="1">
        <v>1.8739583333333368E-4</v>
      </c>
      <c r="J115" s="1">
        <v>2.8215277777776573E-4</v>
      </c>
      <c r="K115" s="1">
        <v>4.2195601851851509E-4</v>
      </c>
      <c r="L115" s="1">
        <v>2.904513888888835E-4</v>
      </c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9.0856481481434853E-6</v>
      </c>
      <c r="C116" s="1">
        <v>0</v>
      </c>
      <c r="D116" s="1">
        <v>5.2326388888879541E-5</v>
      </c>
      <c r="E116" s="1">
        <v>6.8587962962959534E-5</v>
      </c>
      <c r="F116" s="1">
        <v>4.2847222222213224E-5</v>
      </c>
      <c r="G116" s="1">
        <v>2.0790509259258766E-4</v>
      </c>
      <c r="H116" s="1">
        <v>1.6026620370369719E-4</v>
      </c>
      <c r="I116" s="1">
        <v>2.1726851851851942E-4</v>
      </c>
      <c r="J116" s="1">
        <v>2.8797453703702583E-4</v>
      </c>
      <c r="K116" s="1">
        <v>4.2731481481481093E-4</v>
      </c>
      <c r="L116" s="1">
        <v>3.1668981481480958E-4</v>
      </c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6.4467592592546558E-6</v>
      </c>
      <c r="C117" s="1">
        <v>0</v>
      </c>
      <c r="D117" s="1">
        <v>5.5972222222212473E-5</v>
      </c>
      <c r="E117" s="1">
        <v>6.8321759259255821E-5</v>
      </c>
      <c r="F117" s="1">
        <v>5.3749999999991305E-5</v>
      </c>
      <c r="G117" s="1">
        <v>2.179398148148097E-4</v>
      </c>
      <c r="H117" s="1">
        <v>1.7741898148147459E-4</v>
      </c>
      <c r="I117" s="1">
        <v>2.3674768518518532E-4</v>
      </c>
      <c r="J117" s="1">
        <v>2.956712962962852E-4</v>
      </c>
      <c r="K117" s="1">
        <v>4.338194444444398E-4</v>
      </c>
      <c r="L117" s="1">
        <v>3.4208333333332792E-4</v>
      </c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2.8703703703648886E-6</v>
      </c>
      <c r="C118" s="1">
        <v>0</v>
      </c>
      <c r="D118" s="1">
        <v>6.7453703703694579E-5</v>
      </c>
      <c r="E118" s="1">
        <v>7.553240740740437E-5</v>
      </c>
      <c r="F118" s="1">
        <v>9.2025462962953483E-5</v>
      </c>
      <c r="G118" s="1">
        <v>2.1886574074073475E-4</v>
      </c>
      <c r="H118" s="1">
        <v>1.8131944444443708E-4</v>
      </c>
      <c r="I118" s="1">
        <v>2.4452546296296201E-4</v>
      </c>
      <c r="J118" s="1">
        <v>3.0469907407406314E-4</v>
      </c>
      <c r="K118" s="1">
        <v>4.348726851851805E-4</v>
      </c>
      <c r="L118" s="1">
        <v>3.6910879629629099E-4</v>
      </c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5.8796296296230455E-6</v>
      </c>
      <c r="C119" s="1">
        <v>0</v>
      </c>
      <c r="D119" s="1">
        <v>6.5092592592583612E-5</v>
      </c>
      <c r="E119" s="1">
        <v>7.8564814814810827E-5</v>
      </c>
      <c r="F119" s="1">
        <v>9.6064814814804042E-5</v>
      </c>
      <c r="G119" s="1">
        <v>2.217245370370307E-4</v>
      </c>
      <c r="H119" s="1">
        <v>1.9586805555554809E-4</v>
      </c>
      <c r="I119" s="1">
        <v>2.6083333333333167E-4</v>
      </c>
      <c r="J119" s="1">
        <v>3.1575231481480344E-4</v>
      </c>
      <c r="K119" s="1">
        <v>4.3576388888888311E-4</v>
      </c>
      <c r="L119" s="1">
        <v>3.9324074074073394E-4</v>
      </c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4.3495370370363884E-5</v>
      </c>
      <c r="C120" s="1">
        <v>0</v>
      </c>
      <c r="D120" s="1">
        <v>5.7337962962955222E-5</v>
      </c>
      <c r="E120" s="1">
        <v>6.9513888888886322E-5</v>
      </c>
      <c r="F120" s="1">
        <v>2.1041666666665737E-4</v>
      </c>
      <c r="G120" s="1">
        <v>2.1737268518517983E-4</v>
      </c>
      <c r="H120" s="1">
        <v>2.0565972222221646E-4</v>
      </c>
      <c r="I120" s="1">
        <v>2.6934027777777633E-4</v>
      </c>
      <c r="J120" s="1">
        <v>3.151388888888787E-4</v>
      </c>
      <c r="K120" s="1">
        <v>4.2667824074073615E-4</v>
      </c>
      <c r="L120" s="1">
        <v>4.139930555555494E-4</v>
      </c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3.8599537037031437E-5</v>
      </c>
      <c r="C121" s="1">
        <v>0</v>
      </c>
      <c r="D121" s="1">
        <v>4.7557870370362743E-5</v>
      </c>
      <c r="E121" s="1">
        <v>6.0138888888885619E-5</v>
      </c>
      <c r="F121" s="1">
        <v>2.1299768518517545E-4</v>
      </c>
      <c r="G121" s="1">
        <v>2.1521990740740182E-4</v>
      </c>
      <c r="H121" s="1">
        <v>2.1038194444443839E-4</v>
      </c>
      <c r="I121" s="1">
        <v>2.7839120370370257E-4</v>
      </c>
      <c r="J121" s="1">
        <v>3.1422453703702606E-4</v>
      </c>
      <c r="K121" s="1">
        <v>4.2790509259258737E-4</v>
      </c>
      <c r="L121" s="1">
        <v>4.5304398148147615E-4</v>
      </c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3.7916666666661797E-5</v>
      </c>
      <c r="C122" s="1">
        <v>0</v>
      </c>
      <c r="D122" s="1">
        <v>4.6932870370363852E-5</v>
      </c>
      <c r="E122" s="1">
        <v>5.4537037037033498E-5</v>
      </c>
      <c r="F122" s="1">
        <v>2.1903935185184353E-4</v>
      </c>
      <c r="G122" s="1">
        <v>2.2809027777777324E-4</v>
      </c>
      <c r="H122" s="1">
        <v>2.2611111111110575E-4</v>
      </c>
      <c r="I122" s="1">
        <v>2.9266203703703572E-4</v>
      </c>
      <c r="J122" s="1">
        <v>3.1686342592591489E-4</v>
      </c>
      <c r="K122" s="1">
        <v>4.2940972222221818E-4</v>
      </c>
      <c r="L122" s="1">
        <v>4.7108796296295788E-4</v>
      </c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3.8344907407403608E-5</v>
      </c>
      <c r="C123" s="1">
        <v>0</v>
      </c>
      <c r="D123" s="1">
        <v>4.4108796296290359E-5</v>
      </c>
      <c r="E123" s="1">
        <v>4.8194444444440987E-5</v>
      </c>
      <c r="F123" s="1">
        <v>2.1748842592591786E-4</v>
      </c>
      <c r="G123" s="1">
        <v>2.2549768518518101E-4</v>
      </c>
      <c r="H123" s="1">
        <v>2.2339120370369961E-4</v>
      </c>
      <c r="I123" s="1">
        <v>3.0149305555555485E-4</v>
      </c>
      <c r="J123" s="1">
        <v>3.1947916666665716E-4</v>
      </c>
      <c r="K123" s="1">
        <v>4.2535879629629347E-4</v>
      </c>
      <c r="L123" s="1">
        <v>4.9499999999999544E-4</v>
      </c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3.3703703703700724E-5</v>
      </c>
      <c r="C124" s="1">
        <v>0</v>
      </c>
      <c r="D124" s="1">
        <v>3.8460648148141638E-5</v>
      </c>
      <c r="E124" s="1">
        <v>4.3877314814812565E-5</v>
      </c>
      <c r="F124" s="1">
        <v>2.194560185185112E-4</v>
      </c>
      <c r="G124" s="1">
        <v>2.3579861111110677E-4</v>
      </c>
      <c r="H124" s="1">
        <v>2.3776620370370011E-4</v>
      </c>
      <c r="I124" s="1">
        <v>3.1655092592592499E-4</v>
      </c>
      <c r="J124" s="1">
        <v>3.2569444444443575E-4</v>
      </c>
      <c r="K124" s="1">
        <v>4.2350694444444163E-4</v>
      </c>
      <c r="L124" s="1">
        <v>5.1508101851851368E-4</v>
      </c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2.5324074074071709E-5</v>
      </c>
      <c r="C125" s="1">
        <v>0</v>
      </c>
      <c r="D125" s="1">
        <v>2.8703703703697458E-5</v>
      </c>
      <c r="E125" s="1">
        <v>3.5335648148147186E-5</v>
      </c>
      <c r="F125" s="1">
        <v>2.2155092592591845E-4</v>
      </c>
      <c r="G125" s="1">
        <v>2.3771990740740351E-4</v>
      </c>
      <c r="H125" s="1">
        <v>2.4644675925925529E-4</v>
      </c>
      <c r="I125" s="1">
        <v>3.3008101851851775E-4</v>
      </c>
      <c r="J125" s="1">
        <v>3.3260416666665814E-4</v>
      </c>
      <c r="K125" s="1">
        <v>4.197916666666638E-4</v>
      </c>
      <c r="L125" s="1">
        <v>5.3771990740740343E-4</v>
      </c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 s="2">
        <v>20</v>
      </c>
      <c r="B126" s="1">
        <v>1.7407407407403486E-5</v>
      </c>
      <c r="C126" s="1">
        <v>0</v>
      </c>
      <c r="D126" s="1">
        <v>2.5011574074067927E-5</v>
      </c>
      <c r="E126" s="1">
        <v>2.8645833333330178E-5</v>
      </c>
      <c r="F126" s="1">
        <v>2.2540509259258434E-4</v>
      </c>
      <c r="G126" s="1">
        <v>2.3177083333332862E-4</v>
      </c>
      <c r="H126" s="1">
        <v>2.5423611111110439E-4</v>
      </c>
      <c r="I126" s="1">
        <v>3.4283564814814593E-4</v>
      </c>
      <c r="J126" s="1">
        <v>3.4753472222221263E-4</v>
      </c>
      <c r="K126" s="1">
        <v>4.1871527777777307E-4</v>
      </c>
      <c r="L126" s="1">
        <v>5.7996527777777127E-4</v>
      </c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t="12.75" x14ac:dyDescent="0.2">
      <c r="A127" s="2">
        <v>21</v>
      </c>
      <c r="B127" s="1">
        <v>7.5810185185126722E-6</v>
      </c>
      <c r="C127" s="1">
        <v>0</v>
      </c>
      <c r="D127" s="1">
        <v>1.8981481481473994E-5</v>
      </c>
      <c r="E127" s="1">
        <v>2.3761574074070146E-5</v>
      </c>
      <c r="F127" s="1">
        <v>2.3032407407406683E-4</v>
      </c>
      <c r="G127" s="1">
        <v>2.3530092592592006E-4</v>
      </c>
      <c r="H127" s="1">
        <v>2.6417824074073323E-4</v>
      </c>
      <c r="I127" s="1">
        <v>3.643402777777742E-4</v>
      </c>
      <c r="J127" s="1">
        <v>3.6765046296295331E-4</v>
      </c>
      <c r="K127" s="1">
        <v>4.1849537037036422E-4</v>
      </c>
      <c r="L127" s="1">
        <v>6.0821759259258729E-4</v>
      </c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t="12.75" x14ac:dyDescent="0.2">
      <c r="A128" s="2">
        <v>22</v>
      </c>
      <c r="B128" s="1">
        <v>0</v>
      </c>
      <c r="C128" s="1">
        <v>3.6805555555623204E-6</v>
      </c>
      <c r="D128" s="1">
        <v>1.6249999999998904E-5</v>
      </c>
      <c r="E128" s="1">
        <v>1.8738425925927255E-5</v>
      </c>
      <c r="F128" s="1">
        <v>2.338773148148135E-4</v>
      </c>
      <c r="G128" s="1">
        <v>2.4714120370370254E-4</v>
      </c>
      <c r="H128" s="1">
        <v>2.7611111111110892E-4</v>
      </c>
      <c r="I128" s="1">
        <v>3.7984953703703792E-4</v>
      </c>
      <c r="J128" s="1">
        <v>3.84120370370368E-4</v>
      </c>
      <c r="K128" s="1">
        <v>4.1528935185185245E-4</v>
      </c>
      <c r="L128" s="1">
        <v>6.4984953703703732E-4</v>
      </c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t="12.75" x14ac:dyDescent="0.2">
      <c r="A129" s="2">
        <v>23</v>
      </c>
      <c r="B129" s="1">
        <v>0</v>
      </c>
      <c r="C129" s="1">
        <v>5.2430555555621483E-6</v>
      </c>
      <c r="D129" s="1">
        <v>1.3298611111111497E-5</v>
      </c>
      <c r="E129" s="1">
        <v>1.5127314814816772E-5</v>
      </c>
      <c r="F129" s="1">
        <v>2.393981481481483E-4</v>
      </c>
      <c r="G129" s="1">
        <v>2.4614583333333259E-4</v>
      </c>
      <c r="H129" s="1">
        <v>2.8539351851851469E-4</v>
      </c>
      <c r="I129" s="1">
        <v>6.5548263888888895E-3</v>
      </c>
      <c r="J129" s="1">
        <v>6.5590972222222196E-3</v>
      </c>
      <c r="K129" s="1">
        <v>6.5902662037037041E-3</v>
      </c>
      <c r="L129" s="1">
        <v>6.824826388888889E-3</v>
      </c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t="12.75" x14ac:dyDescent="0.2">
      <c r="A130" s="2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t="12.75" x14ac:dyDescent="0.2">
      <c r="A131" s="2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ht="12.75" x14ac:dyDescent="0.2">
      <c r="A132" s="2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</row>
    <row r="142" spans="1:44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</row>
    <row r="143" spans="1:44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</row>
    <row r="144" spans="1:44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</row>
    <row r="145" spans="1:44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</row>
    <row r="146" spans="1:44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</row>
    <row r="147" spans="1:44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</row>
    <row r="148" spans="1:44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44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44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44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44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44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44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44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44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44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44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44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44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19" priority="4" operator="equal">
      <formula>$H$2</formula>
    </cfRule>
  </conditionalFormatting>
  <conditionalFormatting sqref="B106:AU106 A106:A147">
    <cfRule type="expression" dxfId="18" priority="1" stopIfTrue="1">
      <formula>A106=SMALL($B106:$C106,1)</formula>
    </cfRule>
    <cfRule type="expression" dxfId="17" priority="2" stopIfTrue="1">
      <formula>A106=SMALL($B106:$C106,2)</formula>
    </cfRule>
    <cfRule type="expression" dxfId="16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7A2FD-9E5D-4156-B693-DAD19FEDFB5A}">
  <dimension ref="A1:AU1178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style="8" bestFit="1" customWidth="1"/>
    <col min="2" max="2" width="21.85546875" style="8" bestFit="1" customWidth="1"/>
    <col min="3" max="3" width="33" style="8" customWidth="1"/>
    <col min="4" max="4" width="16.7109375" style="8" bestFit="1" customWidth="1"/>
    <col min="5" max="5" width="25.85546875" style="8" customWidth="1"/>
    <col min="6" max="6" width="17" style="8" bestFit="1" customWidth="1"/>
    <col min="7" max="7" width="12.7109375" style="8" customWidth="1"/>
    <col min="8" max="8" width="13.7109375" style="8" bestFit="1" customWidth="1"/>
    <col min="9" max="9" width="19.5703125" style="8" bestFit="1" customWidth="1"/>
    <col min="10" max="10" width="23.7109375" style="8" bestFit="1" customWidth="1"/>
    <col min="11" max="11" width="22.140625" style="8" bestFit="1" customWidth="1"/>
    <col min="12" max="12" width="19.28515625" style="8" bestFit="1" customWidth="1"/>
    <col min="13" max="13" width="19" style="8" bestFit="1" customWidth="1"/>
    <col min="14" max="14" width="15.5703125" style="8" bestFit="1" customWidth="1"/>
    <col min="15" max="15" width="14.7109375" style="8" bestFit="1" customWidth="1"/>
    <col min="16" max="17" width="9.140625" style="8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thickBot="1" x14ac:dyDescent="0.3">
      <c r="A1" s="45" t="s">
        <v>2</v>
      </c>
      <c r="B1" s="46"/>
      <c r="C1" s="46"/>
      <c r="D1" s="46"/>
      <c r="E1" s="46"/>
      <c r="F1" s="46"/>
      <c r="G1" s="47"/>
      <c r="H1" s="6" t="s">
        <v>1</v>
      </c>
      <c r="I1" s="7" t="str">
        <f>J52</f>
        <v>Carlos Sampaio</v>
      </c>
      <c r="J1" s="7" t="str">
        <f>K52</f>
        <v>Aparecido Arantes</v>
      </c>
      <c r="K1" s="7" t="e">
        <f>L52</f>
        <v>#N/A</v>
      </c>
    </row>
    <row r="2" spans="1:13" x14ac:dyDescent="0.25">
      <c r="A2" s="9"/>
      <c r="B2" s="10" t="s">
        <v>21</v>
      </c>
      <c r="C2" s="11"/>
      <c r="D2" s="11"/>
      <c r="E2" s="11"/>
      <c r="F2" s="11"/>
      <c r="G2" s="11"/>
      <c r="H2" s="6" t="s">
        <v>3</v>
      </c>
      <c r="I2" s="12">
        <f>AVERAGE(J53:J97)</f>
        <v>5.5214120370358832E-5</v>
      </c>
      <c r="J2" s="12">
        <f>AVERAGE(K53:K97)</f>
        <v>3.4766203703697796E-5</v>
      </c>
      <c r="K2" s="12" t="e">
        <f>AVERAGE(L53:L97)</f>
        <v>#N/A</v>
      </c>
    </row>
    <row r="3" spans="1:13" x14ac:dyDescent="0.25">
      <c r="A3" s="9">
        <v>1</v>
      </c>
      <c r="B3" s="13" t="s">
        <v>11</v>
      </c>
      <c r="C3" s="11"/>
      <c r="D3" s="11"/>
      <c r="E3" s="11"/>
      <c r="F3" s="11"/>
      <c r="G3" s="11"/>
      <c r="H3" s="6" t="s">
        <v>4</v>
      </c>
      <c r="I3" s="12">
        <f>LARGE(J53:J97,2)</f>
        <v>8.334490740739527E-5</v>
      </c>
      <c r="J3" s="12">
        <f>LARGE(K53:K97,2)</f>
        <v>4.782407407406819E-5</v>
      </c>
      <c r="K3" s="12" t="e">
        <f>LARGE(L53:L97,2)</f>
        <v>#N/A</v>
      </c>
      <c r="L3" s="12" t="e">
        <f>LARGE(I3:K3,1)</f>
        <v>#N/A</v>
      </c>
      <c r="M3" s="14" t="e">
        <f>L3</f>
        <v>#N/A</v>
      </c>
    </row>
    <row r="4" spans="1:13" x14ac:dyDescent="0.25">
      <c r="A4" s="9">
        <v>2</v>
      </c>
      <c r="B4" s="13" t="s">
        <v>14</v>
      </c>
      <c r="C4" s="11"/>
      <c r="D4" s="11"/>
      <c r="E4" s="11"/>
      <c r="F4" s="11"/>
      <c r="G4" s="11"/>
      <c r="H4" s="6" t="s">
        <v>5</v>
      </c>
      <c r="I4" s="12">
        <f>SMALL(J53:J97,1)</f>
        <v>1.9155092592579304E-5</v>
      </c>
      <c r="J4" s="12">
        <f>SMALL(K53:K97,1)</f>
        <v>2.1261574074067646E-5</v>
      </c>
      <c r="K4" s="12" t="e">
        <f>SMALL(L53:L97,1)</f>
        <v>#N/A</v>
      </c>
      <c r="L4" s="12" t="e">
        <f>SMALL(I4:K4,1)</f>
        <v>#N/A</v>
      </c>
      <c r="M4" s="14" t="e">
        <f>L4</f>
        <v>#N/A</v>
      </c>
    </row>
    <row r="5" spans="1:13" x14ac:dyDescent="0.25">
      <c r="A5" s="9"/>
      <c r="B5" s="13" t="s">
        <v>12</v>
      </c>
      <c r="C5" s="11"/>
      <c r="D5" s="11"/>
      <c r="E5" s="11"/>
      <c r="F5" s="11"/>
      <c r="G5" s="11"/>
      <c r="H5" s="15" t="s">
        <v>6</v>
      </c>
      <c r="I5" s="12">
        <f>_xlfn.STDEV.S(J53:J97)</f>
        <v>2.145003181879945E-5</v>
      </c>
      <c r="J5" s="12">
        <f>_xlfn.STDEV.S(K53:K97)</f>
        <v>8.3849818942703652E-6</v>
      </c>
      <c r="K5" s="12" t="e">
        <f>_xlfn.STDEV.S(L53:L97)</f>
        <v>#N/A</v>
      </c>
    </row>
    <row r="6" spans="1:13" x14ac:dyDescent="0.25">
      <c r="A6" s="9"/>
      <c r="B6" s="13" t="s">
        <v>15</v>
      </c>
      <c r="C6" s="11"/>
      <c r="D6" s="11"/>
      <c r="E6" s="11"/>
      <c r="F6" s="11"/>
      <c r="G6" s="11"/>
      <c r="H6" s="6" t="s">
        <v>7</v>
      </c>
      <c r="I6" s="12">
        <f>SUM(J53:J97,1)</f>
        <v>1.0016564236111107</v>
      </c>
      <c r="J6" s="12">
        <f>SUM(K53:K97,1)</f>
        <v>1.001042986111111</v>
      </c>
      <c r="K6" s="12" t="e">
        <f>SUM(L53:L97,1)</f>
        <v>#N/A</v>
      </c>
    </row>
    <row r="7" spans="1:13" x14ac:dyDescent="0.25">
      <c r="A7" s="9"/>
      <c r="B7" s="13" t="s">
        <v>10</v>
      </c>
      <c r="C7" s="11"/>
      <c r="D7" s="11"/>
      <c r="E7" s="11"/>
      <c r="F7" s="11"/>
      <c r="G7" s="11"/>
      <c r="H7" s="11"/>
      <c r="I7" s="16"/>
      <c r="J7" s="16"/>
      <c r="K7" s="16"/>
    </row>
    <row r="8" spans="1:13" x14ac:dyDescent="0.25">
      <c r="A8" s="9"/>
      <c r="B8" s="13" t="s">
        <v>19</v>
      </c>
      <c r="C8" s="11"/>
      <c r="D8" s="11"/>
      <c r="E8" s="11"/>
      <c r="F8" s="11"/>
      <c r="G8" s="11"/>
      <c r="H8" s="11"/>
      <c r="I8" s="11"/>
      <c r="J8" s="11"/>
      <c r="K8" s="11"/>
    </row>
    <row r="9" spans="1:13" x14ac:dyDescent="0.25">
      <c r="A9" s="9"/>
      <c r="B9" s="13" t="s">
        <v>16</v>
      </c>
      <c r="C9" s="11"/>
      <c r="D9" s="11"/>
      <c r="E9" s="11"/>
      <c r="F9" s="11"/>
      <c r="G9" s="11"/>
      <c r="H9" s="11"/>
      <c r="I9" s="11"/>
      <c r="J9" s="11"/>
      <c r="K9" s="11"/>
    </row>
    <row r="10" spans="1:13" x14ac:dyDescent="0.25">
      <c r="A10" s="9"/>
      <c r="B10" s="13" t="s">
        <v>13</v>
      </c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5">
      <c r="A11" s="9"/>
      <c r="B11" s="13" t="s">
        <v>22</v>
      </c>
      <c r="C11" s="11"/>
      <c r="D11" s="11"/>
      <c r="E11" s="11"/>
      <c r="F11" s="11"/>
      <c r="G11" s="11"/>
      <c r="H11" s="11"/>
      <c r="I11" s="11"/>
      <c r="J11" s="11"/>
      <c r="K11" s="11"/>
    </row>
    <row r="12" spans="1:13" x14ac:dyDescent="0.25">
      <c r="A12" s="9"/>
      <c r="B12" s="13" t="s">
        <v>9</v>
      </c>
      <c r="C12" s="11"/>
      <c r="D12" s="11"/>
      <c r="E12" s="11"/>
      <c r="F12" s="11"/>
      <c r="G12" s="11"/>
      <c r="H12" s="11"/>
      <c r="I12" s="11"/>
      <c r="J12" s="11"/>
      <c r="K12" s="16"/>
    </row>
    <row r="13" spans="1:13" x14ac:dyDescent="0.25">
      <c r="A13" s="9"/>
      <c r="B13" s="13"/>
      <c r="C13" s="11"/>
      <c r="D13" s="11"/>
      <c r="E13" s="11"/>
      <c r="F13" s="11"/>
      <c r="G13" s="11"/>
      <c r="I13" s="11"/>
      <c r="J13" s="11"/>
      <c r="K13" s="17" t="e">
        <f>SMALL(I4:K4,1)-L13</f>
        <v>#N/A</v>
      </c>
    </row>
    <row r="14" spans="1:13" x14ac:dyDescent="0.25">
      <c r="A14" s="9"/>
      <c r="B14" s="13"/>
      <c r="C14" s="11"/>
      <c r="D14" s="11"/>
      <c r="E14" s="11"/>
      <c r="F14" s="11"/>
      <c r="G14" s="11"/>
      <c r="I14" s="11"/>
      <c r="J14" s="11"/>
      <c r="K14" s="17" t="e">
        <f>LARGE(I3:K3,1)+L13</f>
        <v>#N/A</v>
      </c>
    </row>
    <row r="15" spans="1:13" x14ac:dyDescent="0.25">
      <c r="A15" s="9"/>
      <c r="B15" s="13"/>
      <c r="C15" s="11"/>
      <c r="D15" s="11"/>
      <c r="E15" s="11"/>
      <c r="F15" s="11"/>
      <c r="G15" s="11"/>
      <c r="I15" s="11"/>
      <c r="J15" s="11"/>
      <c r="K15" s="16"/>
    </row>
    <row r="16" spans="1:13" x14ac:dyDescent="0.25">
      <c r="A16" s="9"/>
      <c r="B16" s="13"/>
      <c r="C16" s="11"/>
      <c r="D16" s="11"/>
      <c r="E16" s="11"/>
      <c r="F16" s="11"/>
      <c r="G16" s="11"/>
      <c r="I16" s="11"/>
      <c r="K16" s="11"/>
    </row>
    <row r="17" spans="1:11" x14ac:dyDescent="0.25">
      <c r="A17" s="9"/>
      <c r="B17" s="13"/>
      <c r="C17" s="11"/>
      <c r="D17" s="11"/>
      <c r="E17" s="11"/>
      <c r="F17" s="11"/>
      <c r="G17" s="11"/>
      <c r="I17" s="11"/>
      <c r="K17" s="11"/>
    </row>
    <row r="18" spans="1:11" x14ac:dyDescent="0.25">
      <c r="A18" s="9"/>
      <c r="B18" s="13"/>
      <c r="C18" s="11"/>
      <c r="D18" s="11"/>
      <c r="E18" s="11"/>
      <c r="F18" s="11"/>
      <c r="G18" s="11"/>
      <c r="K18" s="11"/>
    </row>
    <row r="19" spans="1:11" x14ac:dyDescent="0.25">
      <c r="A19" s="9"/>
      <c r="B19" s="13"/>
      <c r="C19" s="11"/>
      <c r="D19" s="11"/>
      <c r="E19" s="11"/>
      <c r="F19" s="11"/>
      <c r="G19" s="11"/>
      <c r="H19" s="11"/>
      <c r="I19" s="11"/>
      <c r="J19" s="11"/>
      <c r="K19" s="11"/>
    </row>
    <row r="20" spans="1:11" x14ac:dyDescent="0.25">
      <c r="A20" s="9"/>
      <c r="B20" s="13"/>
      <c r="C20" s="11"/>
      <c r="D20" s="11"/>
      <c r="E20" s="11"/>
      <c r="F20" s="11"/>
      <c r="G20" s="11"/>
      <c r="H20" s="11"/>
      <c r="I20" s="11"/>
      <c r="J20" s="11"/>
      <c r="K20" s="11"/>
    </row>
    <row r="21" spans="1:11" x14ac:dyDescent="0.25">
      <c r="A21" s="9"/>
      <c r="B21" s="13"/>
      <c r="C21" s="11"/>
      <c r="D21" s="11"/>
      <c r="E21" s="11"/>
      <c r="F21" s="11"/>
      <c r="G21" s="11"/>
      <c r="H21" s="11"/>
      <c r="I21" s="11"/>
      <c r="J21" s="11"/>
      <c r="K21" s="11"/>
    </row>
    <row r="22" spans="1:11" x14ac:dyDescent="0.25">
      <c r="A22" s="9"/>
      <c r="B22" s="13"/>
      <c r="C22" s="11"/>
      <c r="D22" s="11"/>
      <c r="E22" s="11"/>
      <c r="F22" s="11"/>
      <c r="G22" s="11"/>
      <c r="H22" s="11"/>
      <c r="I22" s="11"/>
      <c r="J22" s="11"/>
      <c r="K22" s="11"/>
    </row>
    <row r="23" spans="1:11" x14ac:dyDescent="0.25">
      <c r="A23" s="9"/>
      <c r="B23" s="13"/>
      <c r="C23" s="11"/>
      <c r="D23" s="11"/>
      <c r="E23" s="11"/>
      <c r="F23" s="11"/>
      <c r="G23" s="11"/>
      <c r="H23" s="11"/>
      <c r="I23" s="11"/>
      <c r="J23" s="11"/>
      <c r="K23" s="11"/>
    </row>
    <row r="24" spans="1:11" x14ac:dyDescent="0.25">
      <c r="A24" s="9"/>
      <c r="B24" s="13"/>
      <c r="C24" s="11"/>
      <c r="D24" s="11"/>
      <c r="E24" s="11"/>
      <c r="F24" s="11"/>
      <c r="G24" s="11"/>
      <c r="H24" s="11"/>
      <c r="I24" s="11"/>
      <c r="J24" s="11"/>
      <c r="K24" s="11"/>
    </row>
    <row r="25" spans="1:11" x14ac:dyDescent="0.25">
      <c r="A25" s="9"/>
      <c r="B25" s="13"/>
      <c r="C25" s="11"/>
      <c r="D25" s="11"/>
      <c r="E25" s="11"/>
      <c r="F25" s="11"/>
      <c r="G25" s="11"/>
      <c r="H25" s="11"/>
      <c r="I25" s="11"/>
      <c r="J25" s="11"/>
      <c r="K25" s="11"/>
    </row>
    <row r="26" spans="1:11" x14ac:dyDescent="0.25">
      <c r="A26" s="9"/>
      <c r="B26" s="13"/>
      <c r="C26" s="11"/>
      <c r="D26" s="11"/>
      <c r="E26" s="11"/>
      <c r="F26" s="11"/>
      <c r="G26" s="11"/>
      <c r="H26" s="11"/>
      <c r="I26" s="11"/>
      <c r="J26" s="11"/>
      <c r="K26" s="11"/>
    </row>
    <row r="27" spans="1:11" x14ac:dyDescent="0.25">
      <c r="A27" s="9"/>
      <c r="B27" s="13"/>
      <c r="C27" s="11"/>
      <c r="D27" s="11"/>
      <c r="E27" s="11"/>
      <c r="F27" s="11"/>
      <c r="G27" s="11"/>
      <c r="H27" s="11"/>
      <c r="I27" s="11"/>
      <c r="J27" s="11"/>
      <c r="K27" s="11"/>
    </row>
    <row r="28" spans="1:11" x14ac:dyDescent="0.25">
      <c r="A28" s="9"/>
      <c r="B28" s="13"/>
      <c r="C28" s="11"/>
      <c r="D28" s="11"/>
      <c r="E28" s="11"/>
      <c r="F28" s="11"/>
      <c r="G28" s="11"/>
      <c r="H28" s="11"/>
      <c r="I28" s="11"/>
      <c r="J28" s="11"/>
      <c r="K28" s="11"/>
    </row>
    <row r="29" spans="1:11" x14ac:dyDescent="0.25">
      <c r="A29" s="9"/>
      <c r="B29" s="13"/>
      <c r="C29" s="11"/>
      <c r="D29" s="11"/>
      <c r="E29" s="11"/>
      <c r="F29" s="11"/>
      <c r="G29" s="11"/>
      <c r="H29" s="11"/>
      <c r="I29" s="11"/>
      <c r="J29" s="11"/>
      <c r="K29" s="11"/>
    </row>
    <row r="30" spans="1:11" x14ac:dyDescent="0.25">
      <c r="A30" s="9"/>
      <c r="B30" s="13"/>
      <c r="C30" s="11"/>
      <c r="D30" s="11"/>
      <c r="E30" s="11"/>
      <c r="F30" s="11"/>
      <c r="G30" s="11"/>
      <c r="H30" s="11"/>
      <c r="I30" s="11"/>
      <c r="J30" s="11"/>
      <c r="K30" s="11"/>
    </row>
    <row r="31" spans="1:11" x14ac:dyDescent="0.25">
      <c r="A31" s="9"/>
      <c r="B31" s="13"/>
      <c r="C31" s="11"/>
      <c r="D31" s="11"/>
      <c r="E31" s="11"/>
      <c r="F31" s="11"/>
      <c r="G31" s="11"/>
      <c r="H31" s="11"/>
      <c r="I31" s="11"/>
      <c r="J31" s="11"/>
      <c r="K31" s="11"/>
    </row>
    <row r="32" spans="1:11" x14ac:dyDescent="0.25">
      <c r="A32" s="9"/>
      <c r="B32" s="13"/>
      <c r="C32" s="11"/>
      <c r="D32" s="11"/>
      <c r="E32" s="11"/>
      <c r="F32" s="11"/>
      <c r="G32" s="11"/>
      <c r="H32" s="11"/>
      <c r="I32" s="11"/>
      <c r="J32" s="11"/>
      <c r="K32" s="11"/>
    </row>
    <row r="33" spans="1:11" x14ac:dyDescent="0.25">
      <c r="A33" s="9"/>
      <c r="B33" s="13"/>
      <c r="C33" s="11"/>
      <c r="D33" s="11"/>
      <c r="E33" s="11"/>
      <c r="F33" s="11"/>
      <c r="G33" s="11"/>
      <c r="H33" s="11"/>
      <c r="I33" s="11"/>
      <c r="J33" s="11"/>
      <c r="K33" s="11"/>
    </row>
    <row r="34" spans="1:11" x14ac:dyDescent="0.25">
      <c r="A34" s="9"/>
      <c r="B34" s="13"/>
      <c r="C34" s="11"/>
      <c r="D34" s="11"/>
      <c r="E34" s="11"/>
      <c r="F34" s="11"/>
      <c r="G34" s="11"/>
      <c r="H34" s="11"/>
      <c r="I34" s="11"/>
      <c r="J34" s="11"/>
      <c r="K34" s="11"/>
    </row>
    <row r="35" spans="1:11" x14ac:dyDescent="0.25">
      <c r="A35" s="9"/>
      <c r="B35" s="13"/>
      <c r="C35" s="11"/>
      <c r="D35" s="11"/>
      <c r="E35" s="11"/>
      <c r="F35" s="11"/>
      <c r="G35" s="11"/>
      <c r="H35" s="11"/>
      <c r="I35" s="11"/>
      <c r="J35" s="11"/>
      <c r="K35" s="11"/>
    </row>
    <row r="36" spans="1:11" x14ac:dyDescent="0.25">
      <c r="A36" s="9"/>
      <c r="B36" s="13"/>
      <c r="C36" s="11"/>
      <c r="D36" s="11"/>
      <c r="E36" s="11"/>
      <c r="F36" s="11"/>
      <c r="G36" s="11"/>
      <c r="H36" s="11"/>
      <c r="I36" s="11"/>
      <c r="J36" s="11"/>
      <c r="K36" s="11"/>
    </row>
    <row r="37" spans="1:11" x14ac:dyDescent="0.25">
      <c r="A37" s="9"/>
      <c r="B37" s="13"/>
      <c r="C37" s="11"/>
      <c r="D37" s="11"/>
      <c r="E37" s="11"/>
      <c r="F37" s="11"/>
      <c r="G37" s="11"/>
      <c r="H37" s="11"/>
      <c r="I37" s="11"/>
      <c r="J37" s="11"/>
      <c r="K37" s="11"/>
    </row>
    <row r="38" spans="1:11" x14ac:dyDescent="0.25">
      <c r="A38" s="9"/>
      <c r="B38" s="13"/>
      <c r="C38" s="11"/>
      <c r="D38" s="11"/>
      <c r="E38" s="11"/>
      <c r="F38" s="11"/>
      <c r="G38" s="11"/>
      <c r="H38" s="11"/>
      <c r="I38" s="11"/>
      <c r="J38" s="11"/>
      <c r="K38" s="11"/>
    </row>
    <row r="39" spans="1:11" x14ac:dyDescent="0.25">
      <c r="A39" s="9"/>
      <c r="B39" s="13"/>
      <c r="C39" s="11"/>
      <c r="D39" s="11"/>
      <c r="E39" s="11"/>
      <c r="F39" s="11"/>
      <c r="G39" s="11"/>
      <c r="H39" s="11"/>
      <c r="I39" s="11"/>
      <c r="J39" s="11"/>
      <c r="K39" s="11"/>
    </row>
    <row r="40" spans="1:11" x14ac:dyDescent="0.25">
      <c r="A40" s="9"/>
      <c r="B40" s="13"/>
      <c r="C40" s="11"/>
      <c r="D40" s="11"/>
      <c r="E40" s="11"/>
      <c r="F40" s="11"/>
      <c r="G40" s="11"/>
      <c r="H40" s="11"/>
      <c r="I40" s="11"/>
      <c r="J40" s="11"/>
      <c r="K40" s="11"/>
    </row>
    <row r="41" spans="1:11" x14ac:dyDescent="0.25">
      <c r="A41" s="9"/>
      <c r="B41" s="13"/>
      <c r="C41" s="11"/>
      <c r="D41" s="11"/>
      <c r="E41" s="11"/>
      <c r="F41" s="11"/>
      <c r="G41" s="11"/>
      <c r="H41" s="11"/>
      <c r="I41" s="11"/>
      <c r="J41" s="11"/>
      <c r="K41" s="11"/>
    </row>
    <row r="42" spans="1:11" x14ac:dyDescent="0.25">
      <c r="A42" s="9"/>
      <c r="B42" s="13"/>
      <c r="C42" s="11"/>
      <c r="D42" s="11"/>
      <c r="E42" s="11"/>
      <c r="F42" s="11"/>
      <c r="G42" s="11"/>
      <c r="H42" s="11"/>
      <c r="I42" s="11"/>
      <c r="J42" s="11"/>
      <c r="K42" s="11"/>
    </row>
    <row r="43" spans="1:11" x14ac:dyDescent="0.25">
      <c r="A43" s="9"/>
      <c r="B43" s="13"/>
      <c r="C43" s="11"/>
      <c r="D43" s="11"/>
      <c r="E43" s="11"/>
      <c r="F43" s="11"/>
      <c r="G43" s="11"/>
      <c r="H43" s="11"/>
      <c r="I43" s="11"/>
      <c r="J43" s="11"/>
      <c r="K43" s="11"/>
    </row>
    <row r="44" spans="1:11" x14ac:dyDescent="0.25">
      <c r="A44" s="9"/>
      <c r="B44" s="13"/>
      <c r="C44" s="11"/>
      <c r="D44" s="11"/>
      <c r="E44" s="11"/>
      <c r="F44" s="11"/>
      <c r="G44" s="11"/>
      <c r="H44" s="11"/>
      <c r="I44" s="11"/>
      <c r="J44" s="11"/>
      <c r="K44" s="11"/>
    </row>
    <row r="45" spans="1:11" x14ac:dyDescent="0.25">
      <c r="A45" s="9"/>
      <c r="B45" s="13"/>
      <c r="C45" s="11"/>
      <c r="D45" s="11"/>
      <c r="E45" s="11"/>
      <c r="F45" s="11"/>
      <c r="G45" s="11"/>
      <c r="H45" s="11"/>
      <c r="I45" s="11"/>
      <c r="J45" s="11"/>
      <c r="K45" s="11"/>
    </row>
    <row r="46" spans="1:11" x14ac:dyDescent="0.25">
      <c r="A46" s="9"/>
      <c r="B46" s="13"/>
      <c r="C46" s="11"/>
      <c r="D46" s="11"/>
      <c r="E46" s="11"/>
      <c r="F46" s="11"/>
      <c r="G46" s="11"/>
      <c r="H46" s="11"/>
      <c r="I46" s="11"/>
      <c r="J46" s="11"/>
      <c r="K46" s="11"/>
    </row>
    <row r="47" spans="1:11" x14ac:dyDescent="0.25">
      <c r="A47" s="9"/>
      <c r="B47" s="13"/>
      <c r="C47" s="11"/>
      <c r="D47" s="11"/>
      <c r="E47" s="11"/>
      <c r="F47" s="11"/>
      <c r="G47" s="11"/>
      <c r="H47" s="11"/>
      <c r="I47" s="11"/>
      <c r="J47" s="11"/>
      <c r="K47" s="11"/>
    </row>
    <row r="48" spans="1:11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1:12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1:12" x14ac:dyDescent="0.25">
      <c r="A50"/>
      <c r="B50"/>
      <c r="C50"/>
      <c r="D50"/>
      <c r="E50"/>
      <c r="F50"/>
      <c r="I50" s="11"/>
      <c r="J50" s="18">
        <f>MATCH(J52,'ETAPA 3'!$B$106:$AT$106,0)</f>
        <v>2</v>
      </c>
      <c r="K50" s="18">
        <f>MATCH(K52,'ETAPA 3'!$B$106:$AT$106,0)</f>
        <v>3</v>
      </c>
      <c r="L50" s="18" t="e">
        <f>MATCH(L52,'ETAPA 3'!$B$106:$AT$106,0)</f>
        <v>#N/A</v>
      </c>
    </row>
    <row r="51" spans="1:12" x14ac:dyDescent="0.25">
      <c r="A51"/>
      <c r="B51"/>
      <c r="C51"/>
      <c r="D51"/>
      <c r="E51"/>
      <c r="F51"/>
      <c r="I51" s="11"/>
      <c r="J51" s="24">
        <f>COUNTA('ETAPA 3'!$B$107:$B$147)</f>
        <v>30</v>
      </c>
      <c r="K51" s="24">
        <f>COUNTA('ETAPA 3'!$B$107:$B$147)</f>
        <v>30</v>
      </c>
      <c r="L51" s="24">
        <f>COUNTA('ETAPA 3'!$B$107:$B$147)</f>
        <v>30</v>
      </c>
    </row>
    <row r="52" spans="1:12" x14ac:dyDescent="0.25">
      <c r="A52"/>
      <c r="B52"/>
      <c r="C52"/>
      <c r="D52"/>
      <c r="E52"/>
      <c r="F52"/>
      <c r="I52" s="25" t="s">
        <v>0</v>
      </c>
      <c r="J52" s="25" t="str">
        <f>VLOOKUP(1,$A$2:$B$47,2,FALSE)</f>
        <v>Carlos Sampaio</v>
      </c>
      <c r="K52" s="25" t="str">
        <f>VLOOKUP(2,$A$2:$B$47,2,FALSE)</f>
        <v>Aparecido Arantes</v>
      </c>
      <c r="L52" s="25" t="e">
        <f>VLOOKUP(3,$A$2:$B$47,2,FALSE)</f>
        <v>#N/A</v>
      </c>
    </row>
    <row r="53" spans="1:12" x14ac:dyDescent="0.25">
      <c r="A53"/>
      <c r="B53"/>
      <c r="C53"/>
      <c r="D53"/>
      <c r="E53"/>
      <c r="F53"/>
      <c r="I53" s="26">
        <v>1</v>
      </c>
      <c r="J53" s="27" cm="1">
        <f t="array" ref="J53">IF(INDEX('ETAPA 3'!$B$106:$AT$171,$I53+1,J$50)=0,"",INDEX('ETAPA 3'!$B$106:$AT$171,$I53+1,J$50))</f>
        <v>5.1620370370358132E-5</v>
      </c>
      <c r="K53" s="27" cm="1">
        <f t="array" ref="K53">IF(INDEX('ETAPA 3'!$B$106:$AT$171,$I53+1,K$50)=0,"",INDEX('ETAPA 3'!$B$106:$AT$171,$I53+1,K$50))</f>
        <v>2.4965277777771219E-5</v>
      </c>
      <c r="L53" s="27" t="e" cm="1">
        <f t="array" ref="L53">IF(INDEX('ETAPA 3'!$B$106:$AT$171,$I53+1,L$50)=0,"",INDEX('ETAPA 3'!$B$106:$AT$171,$I53+1,L$50))</f>
        <v>#N/A</v>
      </c>
    </row>
    <row r="54" spans="1:12" x14ac:dyDescent="0.25">
      <c r="A54"/>
      <c r="B54"/>
      <c r="C54"/>
      <c r="D54"/>
      <c r="E54"/>
      <c r="F54"/>
      <c r="I54" s="26">
        <v>2</v>
      </c>
      <c r="J54" s="27" cm="1">
        <f t="array" ref="J54">IF(INDEX('ETAPA 3'!$B$106:$AT$171,$I54+1,J$50)=0,"",INDEX('ETAPA 3'!$B$106:$AT$171,$I54+1,J$50))</f>
        <v>6.22106481481359E-5</v>
      </c>
      <c r="K54" s="27" cm="1">
        <f t="array" ref="K54">IF(INDEX('ETAPA 3'!$B$106:$AT$171,$I54+1,K$50)=0,"",INDEX('ETAPA 3'!$B$106:$AT$171,$I54+1,K$50))</f>
        <v>3.4583333333327009E-5</v>
      </c>
      <c r="L54" s="27" t="e" cm="1">
        <f t="array" ref="L54">IF(INDEX('ETAPA 3'!$B$106:$AT$171,$I54+1,L$50)=0,"",INDEX('ETAPA 3'!$B$106:$AT$171,$I54+1,L$50))</f>
        <v>#N/A</v>
      </c>
    </row>
    <row r="55" spans="1:12" x14ac:dyDescent="0.25">
      <c r="A55"/>
      <c r="B55"/>
      <c r="C55"/>
      <c r="D55"/>
      <c r="E55"/>
      <c r="F55"/>
      <c r="I55" s="26">
        <v>3</v>
      </c>
      <c r="J55" s="27" cm="1">
        <f t="array" ref="J55">IF(INDEX('ETAPA 3'!$B$106:$AT$171,$I55+1,J$50)=0,"",INDEX('ETAPA 3'!$B$106:$AT$171,$I55+1,J$50))</f>
        <v>7.0972222222209693E-5</v>
      </c>
      <c r="K55" s="27" cm="1">
        <f t="array" ref="K55">IF(INDEX('ETAPA 3'!$B$106:$AT$171,$I55+1,K$50)=0,"",INDEX('ETAPA 3'!$B$106:$AT$171,$I55+1,K$50))</f>
        <v>3.7141203703697223E-5</v>
      </c>
      <c r="L55" s="27" t="e" cm="1">
        <f t="array" ref="L55">IF(INDEX('ETAPA 3'!$B$106:$AT$171,$I55+1,L$50)=0,"",INDEX('ETAPA 3'!$B$106:$AT$171,$I55+1,L$50))</f>
        <v>#N/A</v>
      </c>
    </row>
    <row r="56" spans="1:12" x14ac:dyDescent="0.25">
      <c r="A56"/>
      <c r="B56"/>
      <c r="C56"/>
      <c r="D56"/>
      <c r="E56"/>
      <c r="F56"/>
      <c r="I56" s="26">
        <v>4</v>
      </c>
      <c r="J56" s="27" cm="1">
        <f t="array" ref="J56">IF(INDEX('ETAPA 3'!$B$106:$AT$171,$I56+1,J$50)=0,"",INDEX('ETAPA 3'!$B$106:$AT$171,$I56+1,J$50))</f>
        <v>8.334490740739527E-5</v>
      </c>
      <c r="K56" s="27" cm="1">
        <f t="array" ref="K56">IF(INDEX('ETAPA 3'!$B$106:$AT$171,$I56+1,K$50)=0,"",INDEX('ETAPA 3'!$B$106:$AT$171,$I56+1,K$50))</f>
        <v>4.4502314814808853E-5</v>
      </c>
      <c r="L56" s="27" t="e" cm="1">
        <f t="array" ref="L56">IF(INDEX('ETAPA 3'!$B$106:$AT$171,$I56+1,L$50)=0,"",INDEX('ETAPA 3'!$B$106:$AT$171,$I56+1,L$50))</f>
        <v>#N/A</v>
      </c>
    </row>
    <row r="57" spans="1:12" x14ac:dyDescent="0.25">
      <c r="A57"/>
      <c r="B57"/>
      <c r="C57"/>
      <c r="D57"/>
      <c r="E57"/>
      <c r="F57"/>
      <c r="I57" s="26">
        <v>5</v>
      </c>
      <c r="J57" s="27" cm="1">
        <f t="array" ref="J57">IF(INDEX('ETAPA 3'!$B$106:$AT$171,$I57+1,J$50)=0,"",INDEX('ETAPA 3'!$B$106:$AT$171,$I57+1,J$50))</f>
        <v>9.5312499999987768E-5</v>
      </c>
      <c r="K57" s="27" cm="1">
        <f t="array" ref="K57">IF(INDEX('ETAPA 3'!$B$106:$AT$171,$I57+1,K$50)=0,"",INDEX('ETAPA 3'!$B$106:$AT$171,$I57+1,K$50))</f>
        <v>4.3101851851845823E-5</v>
      </c>
      <c r="L57" s="27" t="e" cm="1">
        <f t="array" ref="L57">IF(INDEX('ETAPA 3'!$B$106:$AT$171,$I57+1,L$50)=0,"",INDEX('ETAPA 3'!$B$106:$AT$171,$I57+1,L$50))</f>
        <v>#N/A</v>
      </c>
    </row>
    <row r="58" spans="1:12" x14ac:dyDescent="0.25">
      <c r="A58"/>
      <c r="B58"/>
      <c r="C58"/>
      <c r="D58"/>
      <c r="E58"/>
      <c r="F58"/>
      <c r="I58" s="26">
        <v>6</v>
      </c>
      <c r="J58" s="27" cm="1">
        <f t="array" ref="J58">IF(INDEX('ETAPA 3'!$B$106:$AT$171,$I58+1,J$50)=0,"",INDEX('ETAPA 3'!$B$106:$AT$171,$I58+1,J$50))</f>
        <v>7.8692129629617802E-5</v>
      </c>
      <c r="K58" s="27" cm="1">
        <f t="array" ref="K58">IF(INDEX('ETAPA 3'!$B$106:$AT$171,$I58+1,K$50)=0,"",INDEX('ETAPA 3'!$B$106:$AT$171,$I58+1,K$50))</f>
        <v>2.6828703703698185E-5</v>
      </c>
      <c r="L58" s="27" t="e" cm="1">
        <f t="array" ref="L58">IF(INDEX('ETAPA 3'!$B$106:$AT$171,$I58+1,L$50)=0,"",INDEX('ETAPA 3'!$B$106:$AT$171,$I58+1,L$50))</f>
        <v>#N/A</v>
      </c>
    </row>
    <row r="59" spans="1:12" x14ac:dyDescent="0.25">
      <c r="A59"/>
      <c r="B59"/>
      <c r="C59"/>
      <c r="D59"/>
      <c r="E59"/>
      <c r="F59"/>
      <c r="I59" s="26">
        <v>7</v>
      </c>
      <c r="J59" s="27" cm="1">
        <f t="array" ref="J59">IF(INDEX('ETAPA 3'!$B$106:$AT$171,$I59+1,J$50)=0,"",INDEX('ETAPA 3'!$B$106:$AT$171,$I59+1,J$50))</f>
        <v>7.6053240740728972E-5</v>
      </c>
      <c r="K59" s="27" cm="1">
        <f t="array" ref="K59">IF(INDEX('ETAPA 3'!$B$106:$AT$171,$I59+1,K$50)=0,"",INDEX('ETAPA 3'!$B$106:$AT$171,$I59+1,K$50))</f>
        <v>2.5567129629623653E-5</v>
      </c>
      <c r="L59" s="27" t="e" cm="1">
        <f t="array" ref="L59">IF(INDEX('ETAPA 3'!$B$106:$AT$171,$I59+1,L$50)=0,"",INDEX('ETAPA 3'!$B$106:$AT$171,$I59+1,L$50))</f>
        <v>#N/A</v>
      </c>
    </row>
    <row r="60" spans="1:12" x14ac:dyDescent="0.25">
      <c r="A60"/>
      <c r="B60"/>
      <c r="C60"/>
      <c r="D60"/>
      <c r="E60"/>
      <c r="F60"/>
      <c r="I60" s="26">
        <v>8</v>
      </c>
      <c r="J60" s="27" cm="1">
        <f t="array" ref="J60">IF(INDEX('ETAPA 3'!$B$106:$AT$171,$I60+1,J$50)=0,"",INDEX('ETAPA 3'!$B$106:$AT$171,$I60+1,J$50))</f>
        <v>7.6365740740729285E-5</v>
      </c>
      <c r="K60" s="27" cm="1">
        <f t="array" ref="K60">IF(INDEX('ETAPA 3'!$B$106:$AT$171,$I60+1,K$50)=0,"",INDEX('ETAPA 3'!$B$106:$AT$171,$I60+1,K$50))</f>
        <v>2.5983796296290447E-5</v>
      </c>
      <c r="L60" s="27" t="e" cm="1">
        <f t="array" ref="L60">IF(INDEX('ETAPA 3'!$B$106:$AT$171,$I60+1,L$50)=0,"",INDEX('ETAPA 3'!$B$106:$AT$171,$I60+1,L$50))</f>
        <v>#N/A</v>
      </c>
    </row>
    <row r="61" spans="1:12" x14ac:dyDescent="0.25">
      <c r="A61"/>
      <c r="B61"/>
      <c r="C61"/>
      <c r="D61"/>
      <c r="E61"/>
      <c r="F61"/>
      <c r="I61" s="26">
        <v>9</v>
      </c>
      <c r="J61" s="27" cm="1">
        <f t="array" ref="J61">IF(INDEX('ETAPA 3'!$B$106:$AT$171,$I61+1,J$50)=0,"",INDEX('ETAPA 3'!$B$106:$AT$171,$I61+1,J$50))</f>
        <v>7.9490740740728941E-5</v>
      </c>
      <c r="K61" s="27" cm="1">
        <f t="array" ref="K61">IF(INDEX('ETAPA 3'!$B$106:$AT$171,$I61+1,K$50)=0,"",INDEX('ETAPA 3'!$B$106:$AT$171,$I61+1,K$50))</f>
        <v>2.9872685185178792E-5</v>
      </c>
      <c r="L61" s="27" t="e" cm="1">
        <f t="array" ref="L61">IF(INDEX('ETAPA 3'!$B$106:$AT$171,$I61+1,L$50)=0,"",INDEX('ETAPA 3'!$B$106:$AT$171,$I61+1,L$50))</f>
        <v>#N/A</v>
      </c>
    </row>
    <row r="62" spans="1:12" x14ac:dyDescent="0.25">
      <c r="A62"/>
      <c r="B62"/>
      <c r="C62"/>
      <c r="D62"/>
      <c r="E62"/>
      <c r="F62"/>
      <c r="I62" s="26">
        <v>10</v>
      </c>
      <c r="J62" s="27" cm="1">
        <f t="array" ref="J62">IF(INDEX('ETAPA 3'!$B$106:$AT$171,$I62+1,J$50)=0,"",INDEX('ETAPA 3'!$B$106:$AT$171,$I62+1,J$50))</f>
        <v>7.7430555555544137E-5</v>
      </c>
      <c r="K62" s="27" cm="1">
        <f t="array" ref="K62">IF(INDEX('ETAPA 3'!$B$106:$AT$171,$I62+1,K$50)=0,"",INDEX('ETAPA 3'!$B$106:$AT$171,$I62+1,K$50))</f>
        <v>3.3807870370363736E-5</v>
      </c>
      <c r="L62" s="27" t="e" cm="1">
        <f t="array" ref="L62">IF(INDEX('ETAPA 3'!$B$106:$AT$171,$I62+1,L$50)=0,"",INDEX('ETAPA 3'!$B$106:$AT$171,$I62+1,L$50))</f>
        <v>#N/A</v>
      </c>
    </row>
    <row r="63" spans="1:12" x14ac:dyDescent="0.25">
      <c r="A63"/>
      <c r="B63"/>
      <c r="C63"/>
      <c r="D63"/>
      <c r="E63"/>
      <c r="F63"/>
      <c r="I63" s="26">
        <v>11</v>
      </c>
      <c r="J63" s="27" cm="1">
        <f t="array" ref="J63">IF(INDEX('ETAPA 3'!$B$106:$AT$171,$I63+1,J$50)=0,"",INDEX('ETAPA 3'!$B$106:$AT$171,$I63+1,J$50))</f>
        <v>7.8946759259247365E-5</v>
      </c>
      <c r="K63" s="27" cm="1">
        <f t="array" ref="K63">IF(INDEX('ETAPA 3'!$B$106:$AT$171,$I63+1,K$50)=0,"",INDEX('ETAPA 3'!$B$106:$AT$171,$I63+1,K$50))</f>
        <v>4.6712962962955004E-5</v>
      </c>
      <c r="L63" s="27" t="e" cm="1">
        <f t="array" ref="L63">IF(INDEX('ETAPA 3'!$B$106:$AT$171,$I63+1,L$50)=0,"",INDEX('ETAPA 3'!$B$106:$AT$171,$I63+1,L$50))</f>
        <v>#N/A</v>
      </c>
    </row>
    <row r="64" spans="1:12" x14ac:dyDescent="0.25">
      <c r="A64"/>
      <c r="B64"/>
      <c r="C64"/>
      <c r="D64"/>
      <c r="E64"/>
      <c r="F64"/>
      <c r="I64" s="26">
        <v>12</v>
      </c>
      <c r="J64" s="27" cm="1">
        <f t="array" ref="J64">IF(INDEX('ETAPA 3'!$B$106:$AT$171,$I64+1,J$50)=0,"",INDEX('ETAPA 3'!$B$106:$AT$171,$I64+1,J$50))</f>
        <v>7.8692129629617802E-5</v>
      </c>
      <c r="K64" s="27" cm="1">
        <f t="array" ref="K64">IF(INDEX('ETAPA 3'!$B$106:$AT$171,$I64+1,K$50)=0,"",INDEX('ETAPA 3'!$B$106:$AT$171,$I64+1,K$50))</f>
        <v>4.5775462962955801E-5</v>
      </c>
      <c r="L64" s="27" t="e" cm="1">
        <f t="array" ref="L64">IF(INDEX('ETAPA 3'!$B$106:$AT$171,$I64+1,L$50)=0,"",INDEX('ETAPA 3'!$B$106:$AT$171,$I64+1,L$50))</f>
        <v>#N/A</v>
      </c>
    </row>
    <row r="65" spans="1:12" x14ac:dyDescent="0.25">
      <c r="A65"/>
      <c r="B65"/>
      <c r="C65"/>
      <c r="D65"/>
      <c r="E65"/>
      <c r="F65"/>
      <c r="I65" s="26">
        <v>13</v>
      </c>
      <c r="J65" s="27" cm="1">
        <f t="array" ref="J65">IF(INDEX('ETAPA 3'!$B$106:$AT$171,$I65+1,J$50)=0,"",INDEX('ETAPA 3'!$B$106:$AT$171,$I65+1,J$50))</f>
        <v>7.2523148148135805E-5</v>
      </c>
      <c r="K65" s="27" cm="1">
        <f t="array" ref="K65">IF(INDEX('ETAPA 3'!$B$106:$AT$171,$I65+1,K$50)=0,"",INDEX('ETAPA 3'!$B$106:$AT$171,$I65+1,K$50))</f>
        <v>4.2256944444436784E-5</v>
      </c>
      <c r="L65" s="27" t="e" cm="1">
        <f t="array" ref="L65">IF(INDEX('ETAPA 3'!$B$106:$AT$171,$I65+1,L$50)=0,"",INDEX('ETAPA 3'!$B$106:$AT$171,$I65+1,L$50))</f>
        <v>#N/A</v>
      </c>
    </row>
    <row r="66" spans="1:12" x14ac:dyDescent="0.25">
      <c r="A66"/>
      <c r="B66"/>
      <c r="C66"/>
      <c r="D66"/>
      <c r="E66"/>
      <c r="F66"/>
      <c r="I66" s="26">
        <v>14</v>
      </c>
      <c r="J66" s="27" cm="1">
        <f t="array" ref="J66">IF(INDEX('ETAPA 3'!$B$106:$AT$171,$I66+1,J$50)=0,"",INDEX('ETAPA 3'!$B$106:$AT$171,$I66+1,J$50))</f>
        <v>6.3067129629617788E-5</v>
      </c>
      <c r="K66" s="27" cm="1">
        <f t="array" ref="K66">IF(INDEX('ETAPA 3'!$B$106:$AT$171,$I66+1,K$50)=0,"",INDEX('ETAPA 3'!$B$106:$AT$171,$I66+1,K$50))</f>
        <v>3.8680555555548751E-5</v>
      </c>
      <c r="L66" s="27" t="e" cm="1">
        <f t="array" ref="L66">IF(INDEX('ETAPA 3'!$B$106:$AT$171,$I66+1,L$50)=0,"",INDEX('ETAPA 3'!$B$106:$AT$171,$I66+1,L$50))</f>
        <v>#N/A</v>
      </c>
    </row>
    <row r="67" spans="1:12" x14ac:dyDescent="0.25">
      <c r="A67"/>
      <c r="B67"/>
      <c r="C67"/>
      <c r="D67"/>
      <c r="E67"/>
      <c r="F67"/>
      <c r="I67" s="26">
        <v>15</v>
      </c>
      <c r="J67" s="27" cm="1">
        <f t="array" ref="J67">IF(INDEX('ETAPA 3'!$B$106:$AT$171,$I67+1,J$50)=0,"",INDEX('ETAPA 3'!$B$106:$AT$171,$I67+1,J$50))</f>
        <v>6.0474537037025558E-5</v>
      </c>
      <c r="K67" s="27" cm="1">
        <f t="array" ref="K67">IF(INDEX('ETAPA 3'!$B$106:$AT$171,$I67+1,K$50)=0,"",INDEX('ETAPA 3'!$B$106:$AT$171,$I67+1,K$50))</f>
        <v>3.7557870370364885E-5</v>
      </c>
      <c r="L67" s="27" t="e" cm="1">
        <f t="array" ref="L67">IF(INDEX('ETAPA 3'!$B$106:$AT$171,$I67+1,L$50)=0,"",INDEX('ETAPA 3'!$B$106:$AT$171,$I67+1,L$50))</f>
        <v>#N/A</v>
      </c>
    </row>
    <row r="68" spans="1:12" x14ac:dyDescent="0.25">
      <c r="A68"/>
      <c r="B68"/>
      <c r="C68"/>
      <c r="D68"/>
      <c r="E68"/>
      <c r="F68"/>
      <c r="I68" s="26">
        <v>16</v>
      </c>
      <c r="J68" s="27" cm="1">
        <f t="array" ref="J68">IF(INDEX('ETAPA 3'!$B$106:$AT$171,$I68+1,J$50)=0,"",INDEX('ETAPA 3'!$B$106:$AT$171,$I68+1,J$50))</f>
        <v>5.3217592592580409E-5</v>
      </c>
      <c r="K68" s="27" cm="1">
        <f t="array" ref="K68">IF(INDEX('ETAPA 3'!$B$106:$AT$171,$I68+1,K$50)=0,"",INDEX('ETAPA 3'!$B$106:$AT$171,$I68+1,K$50))</f>
        <v>3.4374999999994479E-5</v>
      </c>
      <c r="L68" s="27" t="e" cm="1">
        <f t="array" ref="L68">IF(INDEX('ETAPA 3'!$B$106:$AT$171,$I68+1,L$50)=0,"",INDEX('ETAPA 3'!$B$106:$AT$171,$I68+1,L$50))</f>
        <v>#N/A</v>
      </c>
    </row>
    <row r="69" spans="1:12" x14ac:dyDescent="0.25">
      <c r="A69"/>
      <c r="B69"/>
      <c r="C69"/>
      <c r="D69"/>
      <c r="E69"/>
      <c r="F69"/>
      <c r="I69" s="26">
        <v>17</v>
      </c>
      <c r="J69" s="27" cm="1">
        <f t="array" ref="J69">IF(INDEX('ETAPA 3'!$B$106:$AT$171,$I69+1,J$50)=0,"",INDEX('ETAPA 3'!$B$106:$AT$171,$I69+1,J$50))</f>
        <v>4.7604166666655873E-5</v>
      </c>
      <c r="K69" s="27" cm="1">
        <f t="array" ref="K69">IF(INDEX('ETAPA 3'!$B$106:$AT$171,$I69+1,K$50)=0,"",INDEX('ETAPA 3'!$B$106:$AT$171,$I69+1,K$50))</f>
        <v>3.2152777777773311E-5</v>
      </c>
      <c r="L69" s="27" t="e" cm="1">
        <f t="array" ref="L69">IF(INDEX('ETAPA 3'!$B$106:$AT$171,$I69+1,L$50)=0,"",INDEX('ETAPA 3'!$B$106:$AT$171,$I69+1,L$50))</f>
        <v>#N/A</v>
      </c>
    </row>
    <row r="70" spans="1:12" x14ac:dyDescent="0.25">
      <c r="A70"/>
      <c r="B70"/>
      <c r="C70"/>
      <c r="D70"/>
      <c r="E70"/>
      <c r="F70"/>
      <c r="I70" s="26">
        <v>18</v>
      </c>
      <c r="J70" s="27" cm="1">
        <f t="array" ref="J70">IF(INDEX('ETAPA 3'!$B$106:$AT$171,$I70+1,J$50)=0,"",INDEX('ETAPA 3'!$B$106:$AT$171,$I70+1,J$50))</f>
        <v>4.4895833333322144E-5</v>
      </c>
      <c r="K70" s="27" cm="1">
        <f t="array" ref="K70">IF(INDEX('ETAPA 3'!$B$106:$AT$171,$I70+1,K$50)=0,"",INDEX('ETAPA 3'!$B$106:$AT$171,$I70+1,K$50))</f>
        <v>3.0648148148142498E-5</v>
      </c>
      <c r="L70" s="27" t="e" cm="1">
        <f t="array" ref="L70">IF(INDEX('ETAPA 3'!$B$106:$AT$171,$I70+1,L$50)=0,"",INDEX('ETAPA 3'!$B$106:$AT$171,$I70+1,L$50))</f>
        <v>#N/A</v>
      </c>
    </row>
    <row r="71" spans="1:12" x14ac:dyDescent="0.25">
      <c r="A71"/>
      <c r="B71"/>
      <c r="C71"/>
      <c r="D71"/>
      <c r="E71"/>
      <c r="F71"/>
      <c r="I71" s="26">
        <v>19</v>
      </c>
      <c r="J71" s="27" cm="1">
        <f t="array" ref="J71">IF(INDEX('ETAPA 3'!$B$106:$AT$171,$I71+1,J$50)=0,"",INDEX('ETAPA 3'!$B$106:$AT$171,$I71+1,J$50))</f>
        <v>3.8194444444434456E-5</v>
      </c>
      <c r="K71" s="27" cm="1">
        <f t="array" ref="K71">IF(INDEX('ETAPA 3'!$B$106:$AT$171,$I71+1,K$50)=0,"",INDEX('ETAPA 3'!$B$106:$AT$171,$I71+1,K$50))</f>
        <v>2.659722222221779E-5</v>
      </c>
      <c r="L71" s="27" t="e" cm="1">
        <f t="array" ref="L71">IF(INDEX('ETAPA 3'!$B$106:$AT$171,$I71+1,L$50)=0,"",INDEX('ETAPA 3'!$B$106:$AT$171,$I71+1,L$50))</f>
        <v>#N/A</v>
      </c>
    </row>
    <row r="72" spans="1:12" x14ac:dyDescent="0.25">
      <c r="A72"/>
      <c r="B72"/>
      <c r="C72"/>
      <c r="D72"/>
      <c r="E72"/>
      <c r="F72"/>
      <c r="I72" s="26">
        <v>20</v>
      </c>
      <c r="J72" s="27" cm="1">
        <f t="array" ref="J72">IF(INDEX('ETAPA 3'!$B$106:$AT$171,$I72+1,J$50)=0,"",INDEX('ETAPA 3'!$B$106:$AT$171,$I72+1,J$50))</f>
        <v>3.119212962961887E-5</v>
      </c>
      <c r="K72" s="27" cm="1">
        <f t="array" ref="K72">IF(INDEX('ETAPA 3'!$B$106:$AT$171,$I72+1,K$50)=0,"",INDEX('ETAPA 3'!$B$106:$AT$171,$I72+1,K$50))</f>
        <v>2.5405092592587289E-5</v>
      </c>
      <c r="L72" s="27" t="e" cm="1">
        <f t="array" ref="L72">IF(INDEX('ETAPA 3'!$B$106:$AT$171,$I72+1,L$50)=0,"",INDEX('ETAPA 3'!$B$106:$AT$171,$I72+1,L$50))</f>
        <v>#N/A</v>
      </c>
    </row>
    <row r="73" spans="1:12" x14ac:dyDescent="0.25">
      <c r="A73"/>
      <c r="B73"/>
      <c r="C73"/>
      <c r="D73"/>
      <c r="E73"/>
      <c r="F73"/>
      <c r="I73" s="26">
        <v>21</v>
      </c>
      <c r="J73" s="27" cm="1">
        <f t="array" ref="J73">IF(INDEX('ETAPA 3'!$B$106:$AT$171,$I73+1,J$50)=0,"",INDEX('ETAPA 3'!$B$106:$AT$171,$I73+1,J$50))</f>
        <v>2.600694444443441E-5</v>
      </c>
      <c r="K73" s="27" cm="1">
        <f t="array" ref="K73">IF(INDEX('ETAPA 3'!$B$106:$AT$171,$I73+1,K$50)=0,"",INDEX('ETAPA 3'!$B$106:$AT$171,$I73+1,K$50))</f>
        <v>2.8032407407403703E-5</v>
      </c>
      <c r="L73" s="27" t="e" cm="1">
        <f t="array" ref="L73">IF(INDEX('ETAPA 3'!$B$106:$AT$171,$I73+1,L$50)=0,"",INDEX('ETAPA 3'!$B$106:$AT$171,$I73+1,L$50))</f>
        <v>#N/A</v>
      </c>
    </row>
    <row r="74" spans="1:12" x14ac:dyDescent="0.25">
      <c r="A74"/>
      <c r="B74"/>
      <c r="C74"/>
      <c r="D74"/>
      <c r="E74"/>
      <c r="F74"/>
      <c r="I74" s="26">
        <v>22</v>
      </c>
      <c r="J74" s="27" cm="1">
        <f t="array" ref="J74">IF(INDEX('ETAPA 3'!$B$106:$AT$171,$I74+1,J$50)=0,"",INDEX('ETAPA 3'!$B$106:$AT$171,$I74+1,J$50))</f>
        <v>2.0543981481470353E-5</v>
      </c>
      <c r="K74" s="27" cm="1">
        <f t="array" ref="K74">IF(INDEX('ETAPA 3'!$B$106:$AT$171,$I74+1,K$50)=0,"",INDEX('ETAPA 3'!$B$106:$AT$171,$I74+1,K$50))</f>
        <v>2.2557870370365496E-5</v>
      </c>
      <c r="L74" s="27" t="e" cm="1">
        <f t="array" ref="L74">IF(INDEX('ETAPA 3'!$B$106:$AT$171,$I74+1,L$50)=0,"",INDEX('ETAPA 3'!$B$106:$AT$171,$I74+1,L$50))</f>
        <v>#N/A</v>
      </c>
    </row>
    <row r="75" spans="1:12" x14ac:dyDescent="0.25">
      <c r="A75"/>
      <c r="B75"/>
      <c r="C75"/>
      <c r="D75"/>
      <c r="E75"/>
      <c r="F75"/>
      <c r="I75" s="26">
        <v>23</v>
      </c>
      <c r="J75" s="27" cm="1">
        <f t="array" ref="J75">IF(INDEX('ETAPA 3'!$B$106:$AT$171,$I75+1,J$50)=0,"",INDEX('ETAPA 3'!$B$106:$AT$171,$I75+1,J$50))</f>
        <v>1.9155092592579304E-5</v>
      </c>
      <c r="K75" s="27" cm="1">
        <f t="array" ref="K75">IF(INDEX('ETAPA 3'!$B$106:$AT$171,$I75+1,K$50)=0,"",INDEX('ETAPA 3'!$B$106:$AT$171,$I75+1,K$50))</f>
        <v>2.1261574074067646E-5</v>
      </c>
      <c r="L75" s="27" t="e" cm="1">
        <f t="array" ref="L75">IF(INDEX('ETAPA 3'!$B$106:$AT$171,$I75+1,L$50)=0,"",INDEX('ETAPA 3'!$B$106:$AT$171,$I75+1,L$50))</f>
        <v>#N/A</v>
      </c>
    </row>
    <row r="76" spans="1:12" x14ac:dyDescent="0.25">
      <c r="A76"/>
      <c r="B76"/>
      <c r="C76"/>
      <c r="D76"/>
      <c r="E76"/>
      <c r="F76"/>
      <c r="I76" s="26">
        <v>24</v>
      </c>
      <c r="J76" s="27" cm="1">
        <f t="array" ref="J76">IF(INDEX('ETAPA 3'!$B$106:$AT$171,$I76+1,J$50)=0,"",INDEX('ETAPA 3'!$B$106:$AT$171,$I76+1,J$50))</f>
        <v>2.8877314814802768E-5</v>
      </c>
      <c r="K76" s="27" cm="1">
        <f t="array" ref="K76">IF(INDEX('ETAPA 3'!$B$106:$AT$171,$I76+1,K$50)=0,"",INDEX('ETAPA 3'!$B$106:$AT$171,$I76+1,K$50))</f>
        <v>3.2303240740733791E-5</v>
      </c>
      <c r="L76" s="27" t="e" cm="1">
        <f t="array" ref="L76">IF(INDEX('ETAPA 3'!$B$106:$AT$171,$I76+1,L$50)=0,"",INDEX('ETAPA 3'!$B$106:$AT$171,$I76+1,L$50))</f>
        <v>#N/A</v>
      </c>
    </row>
    <row r="77" spans="1:12" x14ac:dyDescent="0.25">
      <c r="A77"/>
      <c r="B77"/>
      <c r="C77"/>
      <c r="D77"/>
      <c r="E77"/>
      <c r="F77"/>
      <c r="I77" s="26">
        <v>25</v>
      </c>
      <c r="J77" s="27" cm="1">
        <f t="array" ref="J77">IF(INDEX('ETAPA 3'!$B$106:$AT$171,$I77+1,J$50)=0,"",INDEX('ETAPA 3'!$B$106:$AT$171,$I77+1,J$50))</f>
        <v>3.4618055555542954E-5</v>
      </c>
      <c r="K77" s="27" cm="1">
        <f t="array" ref="K77">IF(INDEX('ETAPA 3'!$B$106:$AT$171,$I77+1,K$50)=0,"",INDEX('ETAPA 3'!$B$106:$AT$171,$I77+1,K$50))</f>
        <v>3.2094907407402562E-5</v>
      </c>
      <c r="L77" s="27" t="e" cm="1">
        <f t="array" ref="L77">IF(INDEX('ETAPA 3'!$B$106:$AT$171,$I77+1,L$50)=0,"",INDEX('ETAPA 3'!$B$106:$AT$171,$I77+1,L$50))</f>
        <v>#N/A</v>
      </c>
    </row>
    <row r="78" spans="1:12" x14ac:dyDescent="0.25">
      <c r="A78"/>
      <c r="B78"/>
      <c r="C78"/>
      <c r="D78"/>
      <c r="E78"/>
      <c r="F78"/>
      <c r="I78" s="26">
        <v>26</v>
      </c>
      <c r="J78" s="27" cm="1">
        <f t="array" ref="J78">IF(INDEX('ETAPA 3'!$B$106:$AT$171,$I78+1,J$50)=0,"",INDEX('ETAPA 3'!$B$106:$AT$171,$I78+1,J$50))</f>
        <v>4.0682870370359336E-5</v>
      </c>
      <c r="K78" s="27" cm="1">
        <f t="array" ref="K78">IF(INDEX('ETAPA 3'!$B$106:$AT$171,$I78+1,K$50)=0,"",INDEX('ETAPA 3'!$B$106:$AT$171,$I78+1,K$50))</f>
        <v>4.2210648148143654E-5</v>
      </c>
      <c r="L78" s="27" t="e" cm="1">
        <f t="array" ref="L78">IF(INDEX('ETAPA 3'!$B$106:$AT$171,$I78+1,L$50)=0,"",INDEX('ETAPA 3'!$B$106:$AT$171,$I78+1,L$50))</f>
        <v>#N/A</v>
      </c>
    </row>
    <row r="79" spans="1:12" x14ac:dyDescent="0.25">
      <c r="A79"/>
      <c r="B79"/>
      <c r="C79"/>
      <c r="D79"/>
      <c r="E79"/>
      <c r="F79"/>
      <c r="I79" s="26">
        <v>27</v>
      </c>
      <c r="J79" s="27" cm="1">
        <f t="array" ref="J79">IF(INDEX('ETAPA 3'!$B$106:$AT$171,$I79+1,J$50)=0,"",INDEX('ETAPA 3'!$B$106:$AT$171,$I79+1,J$50))</f>
        <v>4.4456018518507917E-5</v>
      </c>
      <c r="K79" s="27" cm="1">
        <f t="array" ref="K79">IF(INDEX('ETAPA 3'!$B$106:$AT$171,$I79+1,K$50)=0,"",INDEX('ETAPA 3'!$B$106:$AT$171,$I79+1,K$50))</f>
        <v>4.7511574074069612E-5</v>
      </c>
      <c r="L79" s="27" t="e" cm="1">
        <f t="array" ref="L79">IF(INDEX('ETAPA 3'!$B$106:$AT$171,$I79+1,L$50)=0,"",INDEX('ETAPA 3'!$B$106:$AT$171,$I79+1,L$50))</f>
        <v>#N/A</v>
      </c>
    </row>
    <row r="80" spans="1:12" x14ac:dyDescent="0.25">
      <c r="A80"/>
      <c r="B80"/>
      <c r="C80"/>
      <c r="D80"/>
      <c r="E80"/>
      <c r="F80"/>
      <c r="I80" s="26">
        <v>28</v>
      </c>
      <c r="J80" s="27" cm="1">
        <f t="array" ref="J80">IF(INDEX('ETAPA 3'!$B$106:$AT$171,$I80+1,J$50)=0,"",INDEX('ETAPA 3'!$B$106:$AT$171,$I80+1,J$50))</f>
        <v>4.4884259259247994E-5</v>
      </c>
      <c r="K80" s="27" cm="1">
        <f t="array" ref="K80">IF(INDEX('ETAPA 3'!$B$106:$AT$171,$I80+1,K$50)=0,"",INDEX('ETAPA 3'!$B$106:$AT$171,$I80+1,K$50))</f>
        <v>4.782407407406819E-5</v>
      </c>
      <c r="L80" s="27" t="e" cm="1">
        <f t="array" ref="L80">IF(INDEX('ETAPA 3'!$B$106:$AT$171,$I80+1,L$50)=0,"",INDEX('ETAPA 3'!$B$106:$AT$171,$I80+1,L$50))</f>
        <v>#N/A</v>
      </c>
    </row>
    <row r="81" spans="1:12" x14ac:dyDescent="0.25">
      <c r="A81"/>
      <c r="B81"/>
      <c r="C81"/>
      <c r="D81"/>
      <c r="E81"/>
      <c r="F81"/>
      <c r="I81" s="26">
        <v>29</v>
      </c>
      <c r="J81" s="27" cm="1">
        <f t="array" ref="J81">IF(INDEX('ETAPA 3'!$B$106:$AT$171,$I81+1,J$50)=0,"",INDEX('ETAPA 3'!$B$106:$AT$171,$I81+1,J$50))</f>
        <v>4.5879629629617946E-5</v>
      </c>
      <c r="K81" s="27" cm="1">
        <f t="array" ref="K81">IF(INDEX('ETAPA 3'!$B$106:$AT$171,$I81+1,K$50)=0,"",INDEX('ETAPA 3'!$B$106:$AT$171,$I81+1,K$50))</f>
        <v>4.9618055555547547E-5</v>
      </c>
      <c r="L81" s="27" t="e" cm="1">
        <f t="array" ref="L81">IF(INDEX('ETAPA 3'!$B$106:$AT$171,$I81+1,L$50)=0,"",INDEX('ETAPA 3'!$B$106:$AT$171,$I81+1,L$50))</f>
        <v>#N/A</v>
      </c>
    </row>
    <row r="82" spans="1:12" x14ac:dyDescent="0.25">
      <c r="A82"/>
      <c r="B82"/>
      <c r="C82"/>
      <c r="D82"/>
      <c r="E82"/>
      <c r="F82"/>
      <c r="I82" s="26">
        <v>30</v>
      </c>
      <c r="J82" s="27" cm="1">
        <f t="array" ref="J82">IF(INDEX('ETAPA 3'!$B$106:$AT$171,$I82+1,J$50)=0,"",INDEX('ETAPA 3'!$B$106:$AT$171,$I82+1,J$50))</f>
        <v>3.1018518518510091E-5</v>
      </c>
      <c r="K82" s="27" cm="1">
        <f t="array" ref="K82">IF(INDEX('ETAPA 3'!$B$106:$AT$171,$I82+1,K$50)=0,"",INDEX('ETAPA 3'!$B$106:$AT$171,$I82+1,K$50))</f>
        <v>3.3055555555550065E-5</v>
      </c>
      <c r="L82" s="27" t="e" cm="1">
        <f t="array" ref="L82">IF(INDEX('ETAPA 3'!$B$106:$AT$171,$I82+1,L$50)=0,"",INDEX('ETAPA 3'!$B$106:$AT$171,$I82+1,L$50))</f>
        <v>#N/A</v>
      </c>
    </row>
    <row r="83" spans="1:12" x14ac:dyDescent="0.25">
      <c r="A83"/>
      <c r="B83"/>
      <c r="C83"/>
      <c r="D83"/>
      <c r="E83"/>
      <c r="F83"/>
      <c r="I83" s="26">
        <v>31</v>
      </c>
      <c r="J83" s="27" t="str" cm="1">
        <f t="array" ref="J83">IF(INDEX('ETAPA 3'!$B$106:$AT$171,$I83+1,J$50)=0,"",INDEX('ETAPA 3'!$B$106:$AT$171,$I83+1,J$50))</f>
        <v/>
      </c>
      <c r="K83" s="27" t="str" cm="1">
        <f t="array" ref="K83">IF(INDEX('ETAPA 3'!$B$106:$AT$171,$I83+1,K$50)=0,"",INDEX('ETAPA 3'!$B$106:$AT$171,$I83+1,K$50))</f>
        <v/>
      </c>
      <c r="L83" s="27" t="e" cm="1">
        <f t="array" ref="L83">IF(INDEX('ETAPA 3'!$B$106:$AT$171,$I83+1,L$50)=0,"",INDEX('ETAPA 3'!$B$106:$AT$171,$I83+1,L$50))</f>
        <v>#N/A</v>
      </c>
    </row>
    <row r="84" spans="1:12" x14ac:dyDescent="0.25">
      <c r="A84"/>
      <c r="B84"/>
      <c r="C84"/>
      <c r="D84"/>
      <c r="E84"/>
      <c r="F84"/>
      <c r="I84" s="26">
        <v>32</v>
      </c>
      <c r="J84" s="27" t="str" cm="1">
        <f t="array" ref="J84">IF(INDEX('ETAPA 3'!$B$106:$AT$171,$I84+1,J$50)=0,"",INDEX('ETAPA 3'!$B$106:$AT$171,$I84+1,J$50))</f>
        <v/>
      </c>
      <c r="K84" s="27" t="str" cm="1">
        <f t="array" ref="K84">IF(INDEX('ETAPA 3'!$B$106:$AT$171,$I84+1,K$50)=0,"",INDEX('ETAPA 3'!$B$106:$AT$171,$I84+1,K$50))</f>
        <v/>
      </c>
      <c r="L84" s="27" t="e" cm="1">
        <f t="array" ref="L84">IF(INDEX('ETAPA 3'!$B$106:$AT$171,$I84+1,L$50)=0,"",INDEX('ETAPA 3'!$B$106:$AT$171,$I84+1,L$50))</f>
        <v>#N/A</v>
      </c>
    </row>
    <row r="85" spans="1:12" x14ac:dyDescent="0.25">
      <c r="A85"/>
      <c r="B85"/>
      <c r="C85"/>
      <c r="D85"/>
      <c r="E85"/>
      <c r="F85"/>
      <c r="I85" s="26">
        <v>33</v>
      </c>
      <c r="J85" s="27" t="str" cm="1">
        <f t="array" ref="J85">IF(INDEX('ETAPA 3'!$B$106:$AT$171,$I85+1,J$50)=0,"",INDEX('ETAPA 3'!$B$106:$AT$171,$I85+1,J$50))</f>
        <v/>
      </c>
      <c r="K85" s="27" t="str" cm="1">
        <f t="array" ref="K85">IF(INDEX('ETAPA 3'!$B$106:$AT$171,$I85+1,K$50)=0,"",INDEX('ETAPA 3'!$B$106:$AT$171,$I85+1,K$50))</f>
        <v/>
      </c>
      <c r="L85" s="27" t="e" cm="1">
        <f t="array" ref="L85">IF(INDEX('ETAPA 3'!$B$106:$AT$171,$I85+1,L$50)=0,"",INDEX('ETAPA 3'!$B$106:$AT$171,$I85+1,L$50))</f>
        <v>#N/A</v>
      </c>
    </row>
    <row r="86" spans="1:12" x14ac:dyDescent="0.25">
      <c r="A86"/>
      <c r="B86"/>
      <c r="C86"/>
      <c r="D86"/>
      <c r="E86"/>
      <c r="F86"/>
      <c r="I86" s="26">
        <v>34</v>
      </c>
      <c r="J86" s="27" t="str" cm="1">
        <f t="array" ref="J86">IF(INDEX('ETAPA 3'!$B$106:$AT$171,$I86+1,J$50)=0,"",INDEX('ETAPA 3'!$B$106:$AT$171,$I86+1,J$50))</f>
        <v/>
      </c>
      <c r="K86" s="27" t="str" cm="1">
        <f t="array" ref="K86">IF(INDEX('ETAPA 3'!$B$106:$AT$171,$I86+1,K$50)=0,"",INDEX('ETAPA 3'!$B$106:$AT$171,$I86+1,K$50))</f>
        <v/>
      </c>
      <c r="L86" s="27" t="e" cm="1">
        <f t="array" ref="L86">IF(INDEX('ETAPA 3'!$B$106:$AT$171,$I86+1,L$50)=0,"",INDEX('ETAPA 3'!$B$106:$AT$171,$I86+1,L$50))</f>
        <v>#N/A</v>
      </c>
    </row>
    <row r="87" spans="1:12" x14ac:dyDescent="0.25">
      <c r="A87"/>
      <c r="B87"/>
      <c r="C87"/>
      <c r="D87"/>
      <c r="E87"/>
      <c r="F87"/>
      <c r="I87" s="26">
        <v>35</v>
      </c>
      <c r="J87" s="27" t="str" cm="1">
        <f t="array" ref="J87">IF(INDEX('ETAPA 3'!$B$106:$AT$171,$I87+1,J$50)=0,"",INDEX('ETAPA 3'!$B$106:$AT$171,$I87+1,J$50))</f>
        <v/>
      </c>
      <c r="K87" s="27" t="str" cm="1">
        <f t="array" ref="K87">IF(INDEX('ETAPA 3'!$B$106:$AT$171,$I87+1,K$50)=0,"",INDEX('ETAPA 3'!$B$106:$AT$171,$I87+1,K$50))</f>
        <v/>
      </c>
      <c r="L87" s="27" t="e" cm="1">
        <f t="array" ref="L87">IF(INDEX('ETAPA 3'!$B$106:$AT$171,$I87+1,L$50)=0,"",INDEX('ETAPA 3'!$B$106:$AT$171,$I87+1,L$50))</f>
        <v>#N/A</v>
      </c>
    </row>
    <row r="88" spans="1:12" x14ac:dyDescent="0.25">
      <c r="A88"/>
      <c r="B88"/>
      <c r="C88"/>
      <c r="D88"/>
      <c r="E88"/>
      <c r="F88"/>
      <c r="I88" s="26">
        <v>36</v>
      </c>
      <c r="J88" s="27" t="str" cm="1">
        <f t="array" ref="J88">IF(INDEX('ETAPA 3'!$B$106:$AT$171,$I88+1,J$50)=0,"",INDEX('ETAPA 3'!$B$106:$AT$171,$I88+1,J$50))</f>
        <v/>
      </c>
      <c r="K88" s="27" t="str" cm="1">
        <f t="array" ref="K88">IF(INDEX('ETAPA 3'!$B$106:$AT$171,$I88+1,K$50)=0,"",INDEX('ETAPA 3'!$B$106:$AT$171,$I88+1,K$50))</f>
        <v/>
      </c>
      <c r="L88" s="27" t="e" cm="1">
        <f t="array" ref="L88">IF(INDEX('ETAPA 3'!$B$106:$AT$171,$I88+1,L$50)=0,"",INDEX('ETAPA 3'!$B$106:$AT$171,$I88+1,L$50))</f>
        <v>#N/A</v>
      </c>
    </row>
    <row r="89" spans="1:12" x14ac:dyDescent="0.25">
      <c r="A89"/>
      <c r="B89"/>
      <c r="C89"/>
      <c r="D89"/>
      <c r="E89"/>
      <c r="F89"/>
      <c r="I89" s="26">
        <v>37</v>
      </c>
      <c r="J89" s="27" t="str" cm="1">
        <f t="array" ref="J89">IF(INDEX('ETAPA 3'!$B$106:$AT$171,$I89+1,J$50)=0,"",INDEX('ETAPA 3'!$B$106:$AT$171,$I89+1,J$50))</f>
        <v/>
      </c>
      <c r="K89" s="27" t="str" cm="1">
        <f t="array" ref="K89">IF(INDEX('ETAPA 3'!$B$106:$AT$171,$I89+1,K$50)=0,"",INDEX('ETAPA 3'!$B$106:$AT$171,$I89+1,K$50))</f>
        <v/>
      </c>
      <c r="L89" s="27" t="e" cm="1">
        <f t="array" ref="L89">IF(INDEX('ETAPA 3'!$B$106:$AT$171,$I89+1,L$50)=0,"",INDEX('ETAPA 3'!$B$106:$AT$171,$I89+1,L$50))</f>
        <v>#N/A</v>
      </c>
    </row>
    <row r="90" spans="1:12" x14ac:dyDescent="0.25">
      <c r="A90"/>
      <c r="B90"/>
      <c r="C90"/>
      <c r="D90"/>
      <c r="E90"/>
      <c r="F90"/>
      <c r="I90" s="26">
        <v>38</v>
      </c>
      <c r="J90" s="27" t="str" cm="1">
        <f t="array" ref="J90">IF(INDEX('ETAPA 3'!$B$106:$AT$171,$I90+1,J$50)=0,"",INDEX('ETAPA 3'!$B$106:$AT$171,$I90+1,J$50))</f>
        <v/>
      </c>
      <c r="K90" s="27" t="str" cm="1">
        <f t="array" ref="K90">IF(INDEX('ETAPA 3'!$B$106:$AT$171,$I90+1,K$50)=0,"",INDEX('ETAPA 3'!$B$106:$AT$171,$I90+1,K$50))</f>
        <v/>
      </c>
      <c r="L90" s="27" t="e" cm="1">
        <f t="array" ref="L90">IF(INDEX('ETAPA 3'!$B$106:$AT$171,$I90+1,L$50)=0,"",INDEX('ETAPA 3'!$B$106:$AT$171,$I90+1,L$50))</f>
        <v>#N/A</v>
      </c>
    </row>
    <row r="91" spans="1:12" x14ac:dyDescent="0.25">
      <c r="A91"/>
      <c r="B91"/>
      <c r="C91"/>
      <c r="D91"/>
      <c r="E91"/>
      <c r="F91"/>
      <c r="I91" s="26">
        <v>39</v>
      </c>
      <c r="J91" s="27" t="str" cm="1">
        <f t="array" ref="J91">IF(INDEX('ETAPA 3'!$B$106:$AT$171,$I91+1,J$50)=0,"",INDEX('ETAPA 3'!$B$106:$AT$171,$I91+1,J$50))</f>
        <v/>
      </c>
      <c r="K91" s="27" t="str" cm="1">
        <f t="array" ref="K91">IF(INDEX('ETAPA 3'!$B$106:$AT$171,$I91+1,K$50)=0,"",INDEX('ETAPA 3'!$B$106:$AT$171,$I91+1,K$50))</f>
        <v/>
      </c>
      <c r="L91" s="27" t="e" cm="1">
        <f t="array" ref="L91">IF(INDEX('ETAPA 3'!$B$106:$AT$171,$I91+1,L$50)=0,"",INDEX('ETAPA 3'!$B$106:$AT$171,$I91+1,L$50))</f>
        <v>#N/A</v>
      </c>
    </row>
    <row r="92" spans="1:12" x14ac:dyDescent="0.25">
      <c r="A92"/>
      <c r="B92"/>
      <c r="C92"/>
      <c r="D92"/>
      <c r="E92"/>
      <c r="F92"/>
      <c r="I92" s="26">
        <v>40</v>
      </c>
      <c r="J92" s="27" t="str" cm="1">
        <f t="array" ref="J92">IF(INDEX('ETAPA 3'!$B$106:$AT$171,$I92+1,J$50)=0,"",INDEX('ETAPA 3'!$B$106:$AT$171,$I92+1,J$50))</f>
        <v/>
      </c>
      <c r="K92" s="27" t="str" cm="1">
        <f t="array" ref="K92">IF(INDEX('ETAPA 3'!$B$106:$AT$171,$I92+1,K$50)=0,"",INDEX('ETAPA 3'!$B$106:$AT$171,$I92+1,K$50))</f>
        <v/>
      </c>
      <c r="L92" s="27" t="e" cm="1">
        <f t="array" ref="L92">IF(INDEX('ETAPA 3'!$B$106:$AT$171,$I92+1,L$50)=0,"",INDEX('ETAPA 3'!$B$106:$AT$171,$I92+1,L$50))</f>
        <v>#N/A</v>
      </c>
    </row>
    <row r="93" spans="1:12" x14ac:dyDescent="0.25">
      <c r="A93"/>
      <c r="B93"/>
      <c r="C93"/>
      <c r="D93"/>
      <c r="E93"/>
      <c r="F93"/>
      <c r="I93" s="26">
        <v>41</v>
      </c>
      <c r="J93" s="27" t="str" cm="1">
        <f t="array" ref="J93">IF(INDEX('ETAPA 3'!$B$106:$AT$171,$I93+1,J$50)=0,"",INDEX('ETAPA 3'!$B$106:$AT$171,$I93+1,J$50))</f>
        <v/>
      </c>
      <c r="K93" s="27" t="str" cm="1">
        <f t="array" ref="K93">IF(INDEX('ETAPA 3'!$B$106:$AT$171,$I93+1,K$50)=0,"",INDEX('ETAPA 3'!$B$106:$AT$171,$I93+1,K$50))</f>
        <v/>
      </c>
      <c r="L93" s="27" t="e" cm="1">
        <f t="array" ref="L93">IF(INDEX('ETAPA 3'!$B$106:$AT$171,$I93+1,L$50)=0,"",INDEX('ETAPA 3'!$B$106:$AT$171,$I93+1,L$50))</f>
        <v>#N/A</v>
      </c>
    </row>
    <row r="94" spans="1:12" x14ac:dyDescent="0.25">
      <c r="A94"/>
      <c r="B94"/>
      <c r="C94"/>
      <c r="D94"/>
      <c r="E94"/>
      <c r="F94"/>
      <c r="I94" s="26">
        <v>42</v>
      </c>
      <c r="J94" s="27" t="str" cm="1">
        <f t="array" ref="J94">IF(INDEX('ETAPA 3'!$B$106:$AT$171,$I94+1,J$50)=0,"",INDEX('ETAPA 3'!$B$106:$AT$171,$I94+1,J$50))</f>
        <v/>
      </c>
      <c r="K94" s="27" t="str" cm="1">
        <f t="array" ref="K94">IF(INDEX('ETAPA 3'!$B$106:$AT$171,$I94+1,K$50)=0,"",INDEX('ETAPA 3'!$B$106:$AT$171,$I94+1,K$50))</f>
        <v/>
      </c>
      <c r="L94" s="27" t="e" cm="1">
        <f t="array" ref="L94">IF(INDEX('ETAPA 3'!$B$106:$AT$171,$I94+1,L$50)=0,"",INDEX('ETAPA 3'!$B$106:$AT$171,$I94+1,L$50))</f>
        <v>#N/A</v>
      </c>
    </row>
    <row r="95" spans="1:12" x14ac:dyDescent="0.25">
      <c r="A95"/>
      <c r="B95"/>
      <c r="C95"/>
      <c r="D95"/>
      <c r="E95"/>
      <c r="F95"/>
      <c r="I95" s="26">
        <v>43</v>
      </c>
      <c r="J95" s="27" t="str" cm="1">
        <f t="array" ref="J95">IF(INDEX('ETAPA 3'!$B$106:$AT$171,$I95+1,J$50)=0,"",INDEX('ETAPA 3'!$B$106:$AT$171,$I95+1,J$50))</f>
        <v/>
      </c>
      <c r="K95" s="27" t="str" cm="1">
        <f t="array" ref="K95">IF(INDEX('ETAPA 3'!$B$106:$AT$171,$I95+1,K$50)=0,"",INDEX('ETAPA 3'!$B$106:$AT$171,$I95+1,K$50))</f>
        <v/>
      </c>
      <c r="L95" s="27" t="e" cm="1">
        <f t="array" ref="L95">IF(INDEX('ETAPA 3'!$B$106:$AT$171,$I95+1,L$50)=0,"",INDEX('ETAPA 3'!$B$106:$AT$171,$I95+1,L$50))</f>
        <v>#N/A</v>
      </c>
    </row>
    <row r="96" spans="1:12" x14ac:dyDescent="0.25">
      <c r="A96"/>
      <c r="B96"/>
      <c r="C96"/>
      <c r="D96"/>
      <c r="E96"/>
      <c r="F96"/>
      <c r="I96" s="26">
        <v>44</v>
      </c>
      <c r="J96" s="27" t="str" cm="1">
        <f t="array" ref="J96">IF(INDEX('ETAPA 3'!$B$106:$AT$171,$I96+1,J$50)=0,"",INDEX('ETAPA 3'!$B$106:$AT$171,$I96+1,J$50))</f>
        <v/>
      </c>
      <c r="K96" s="27" t="str" cm="1">
        <f t="array" ref="K96">IF(INDEX('ETAPA 3'!$B$106:$AT$171,$I96+1,K$50)=0,"",INDEX('ETAPA 3'!$B$106:$AT$171,$I96+1,K$50))</f>
        <v/>
      </c>
      <c r="L96" s="27" t="e" cm="1">
        <f t="array" ref="L96">IF(INDEX('ETAPA 3'!$B$106:$AT$171,$I96+1,L$50)=0,"",INDEX('ETAPA 3'!$B$106:$AT$171,$I96+1,L$50))</f>
        <v>#N/A</v>
      </c>
    </row>
    <row r="97" spans="1:47" x14ac:dyDescent="0.25">
      <c r="A97"/>
      <c r="B97"/>
      <c r="C97"/>
      <c r="D97"/>
      <c r="E97"/>
      <c r="F97"/>
      <c r="I97" s="26">
        <v>45</v>
      </c>
      <c r="J97" s="27" t="str" cm="1">
        <f t="array" ref="J97">IF(INDEX('ETAPA 3'!$B$106:$AT$171,$I97+1,J$50)=0,"",INDEX('ETAPA 3'!$B$106:$AT$171,$I97+1,J$50))</f>
        <v/>
      </c>
      <c r="K97" s="27" t="str" cm="1">
        <f t="array" ref="K97">IF(INDEX('ETAPA 3'!$B$106:$AT$171,$I97+1,K$50)=0,"",INDEX('ETAPA 3'!$B$106:$AT$171,$I97+1,K$50))</f>
        <v/>
      </c>
      <c r="L97" s="27" t="e" cm="1">
        <f t="array" ref="L97">IF(INDEX('ETAPA 3'!$B$106:$AT$171,$I97+1,L$50)=0,"",INDEX('ETAPA 3'!$B$106:$AT$171,$I97+1,L$50))</f>
        <v>#N/A</v>
      </c>
    </row>
    <row r="98" spans="1:47" x14ac:dyDescent="0.25">
      <c r="A98"/>
      <c r="B98"/>
      <c r="C98"/>
      <c r="D98"/>
      <c r="E98"/>
      <c r="F98"/>
    </row>
    <row r="99" spans="1:47" x14ac:dyDescent="0.25">
      <c r="A99"/>
      <c r="B99"/>
      <c r="C99"/>
      <c r="D99"/>
      <c r="E99"/>
      <c r="F99"/>
    </row>
    <row r="100" spans="1:47" x14ac:dyDescent="0.25">
      <c r="A100"/>
      <c r="B100"/>
      <c r="C100"/>
      <c r="D100"/>
      <c r="E100"/>
      <c r="F100"/>
    </row>
    <row r="101" spans="1:47" x14ac:dyDescent="0.25">
      <c r="A101"/>
      <c r="B101"/>
      <c r="C101"/>
      <c r="D101"/>
      <c r="E101"/>
      <c r="F101"/>
    </row>
    <row r="102" spans="1:47" x14ac:dyDescent="0.25">
      <c r="A102"/>
      <c r="B102"/>
      <c r="C102"/>
      <c r="D102"/>
      <c r="E102"/>
      <c r="F102"/>
    </row>
    <row r="103" spans="1:47" x14ac:dyDescent="0.25">
      <c r="A103"/>
      <c r="B103"/>
      <c r="C103"/>
      <c r="D103"/>
      <c r="E103"/>
      <c r="F103"/>
    </row>
    <row r="104" spans="1:47" x14ac:dyDescent="0.25">
      <c r="A104"/>
      <c r="B104"/>
      <c r="C104"/>
      <c r="D104"/>
      <c r="E104"/>
      <c r="F104"/>
    </row>
    <row r="105" spans="1:47" ht="18" x14ac:dyDescent="0.2">
      <c r="A105" s="5"/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spans="1:47" ht="30" x14ac:dyDescent="0.2">
      <c r="A106" s="4" t="s">
        <v>8</v>
      </c>
      <c r="B106" s="3" t="s">
        <v>21</v>
      </c>
      <c r="C106" s="3" t="s">
        <v>11</v>
      </c>
      <c r="D106" s="3" t="s">
        <v>14</v>
      </c>
      <c r="E106" s="3" t="s">
        <v>12</v>
      </c>
      <c r="F106" s="3" t="s">
        <v>15</v>
      </c>
      <c r="G106" s="3" t="s">
        <v>10</v>
      </c>
      <c r="H106" s="3" t="s">
        <v>19</v>
      </c>
      <c r="I106" s="3" t="s">
        <v>16</v>
      </c>
      <c r="J106" s="3" t="s">
        <v>13</v>
      </c>
      <c r="K106" s="3" t="s">
        <v>22</v>
      </c>
      <c r="L106" s="3" t="s">
        <v>9</v>
      </c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1:47" ht="12.75" x14ac:dyDescent="0.2">
      <c r="A107" s="2">
        <v>1</v>
      </c>
      <c r="B107" s="1">
        <v>5.2997685185184138E-5</v>
      </c>
      <c r="C107" s="1">
        <v>5.1620370370358132E-5</v>
      </c>
      <c r="D107" s="1">
        <v>2.4965277777771219E-5</v>
      </c>
      <c r="E107" s="1">
        <v>0</v>
      </c>
      <c r="F107" s="1">
        <v>3.0046296296282367E-5</v>
      </c>
      <c r="G107" s="1">
        <v>4.2824074074069261E-5</v>
      </c>
      <c r="H107" s="1">
        <v>2.3553240740737942E-5</v>
      </c>
      <c r="I107" s="1">
        <v>1.5686342592592358E-4</v>
      </c>
      <c r="J107" s="1">
        <v>3.3159722222216113E-5</v>
      </c>
      <c r="K107" s="1">
        <v>1.4895833333330197E-5</v>
      </c>
      <c r="L107" s="1">
        <v>5.2106481481477198E-5</v>
      </c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7" ht="12.75" x14ac:dyDescent="0.2">
      <c r="A108" s="2">
        <v>2</v>
      </c>
      <c r="B108" s="1">
        <v>5.6030092592591462E-5</v>
      </c>
      <c r="C108" s="1">
        <v>6.22106481481359E-5</v>
      </c>
      <c r="D108" s="1">
        <v>3.4583333333327009E-5</v>
      </c>
      <c r="E108" s="1">
        <v>0</v>
      </c>
      <c r="F108" s="1">
        <v>5.3368055555541756E-5</v>
      </c>
      <c r="G108" s="1">
        <v>6.1018518518513639E-5</v>
      </c>
      <c r="H108" s="1">
        <v>3.7349537037034307E-5</v>
      </c>
      <c r="I108" s="1">
        <v>1.6201388888888646E-4</v>
      </c>
      <c r="J108" s="1">
        <v>4.8819444444438576E-5</v>
      </c>
      <c r="K108" s="1">
        <v>3.3645833333330408E-5</v>
      </c>
      <c r="L108" s="1">
        <v>8.8067129629625443E-5</v>
      </c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7" ht="12.75" x14ac:dyDescent="0.2">
      <c r="A109" s="2">
        <v>3</v>
      </c>
      <c r="B109" s="1">
        <v>6.0474537037035966E-5</v>
      </c>
      <c r="C109" s="1">
        <v>7.0972222222209693E-5</v>
      </c>
      <c r="D109" s="1">
        <v>3.7141203703697223E-5</v>
      </c>
      <c r="E109" s="1">
        <v>0</v>
      </c>
      <c r="F109" s="1">
        <v>6.6319444444430491E-5</v>
      </c>
      <c r="G109" s="1">
        <v>7.3796296296291426E-5</v>
      </c>
      <c r="H109" s="1">
        <v>5.1655092592589689E-5</v>
      </c>
      <c r="I109" s="1">
        <v>1.6854166666666406E-4</v>
      </c>
      <c r="J109" s="1">
        <v>5.54282407407348E-5</v>
      </c>
      <c r="K109" s="1">
        <v>4.8402777777774818E-5</v>
      </c>
      <c r="L109" s="1">
        <v>1.4449074074073627E-4</v>
      </c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7" ht="12.75" x14ac:dyDescent="0.2">
      <c r="A110" s="2">
        <v>4</v>
      </c>
      <c r="B110" s="1">
        <v>6.9282407407406359E-5</v>
      </c>
      <c r="C110" s="1">
        <v>8.334490740739527E-5</v>
      </c>
      <c r="D110" s="1">
        <v>4.4502314814808853E-5</v>
      </c>
      <c r="E110" s="1">
        <v>0</v>
      </c>
      <c r="F110" s="1">
        <v>7.8530092592578836E-5</v>
      </c>
      <c r="G110" s="1">
        <v>8.6111111111106253E-5</v>
      </c>
      <c r="H110" s="1">
        <v>6.7442129629626934E-5</v>
      </c>
      <c r="I110" s="1">
        <v>1.8041666666666423E-4</v>
      </c>
      <c r="J110" s="1">
        <v>7.439814814814245E-5</v>
      </c>
      <c r="K110" s="1">
        <v>8.2129629629626878E-5</v>
      </c>
      <c r="L110" s="1">
        <v>8.8743055555555147E-4</v>
      </c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7" ht="12.75" x14ac:dyDescent="0.2">
      <c r="A111" s="2">
        <v>5</v>
      </c>
      <c r="B111" s="1">
        <v>6.4780092592591539E-5</v>
      </c>
      <c r="C111" s="1">
        <v>9.5312499999987768E-5</v>
      </c>
      <c r="D111" s="1">
        <v>4.3101851851845823E-5</v>
      </c>
      <c r="E111" s="1">
        <v>0</v>
      </c>
      <c r="F111" s="1">
        <v>1.0956018518517132E-4</v>
      </c>
      <c r="G111" s="1">
        <v>1.2519675925925459E-4</v>
      </c>
      <c r="H111" s="1">
        <v>9.4467592592590004E-5</v>
      </c>
      <c r="I111" s="1">
        <v>1.839930555555527E-4</v>
      </c>
      <c r="J111" s="1">
        <v>2.4935185185184609E-4</v>
      </c>
      <c r="K111" s="1">
        <v>1.1519675925925673E-4</v>
      </c>
      <c r="L111" s="1">
        <v>9.0046296296295882E-4</v>
      </c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7" ht="12.75" x14ac:dyDescent="0.2">
      <c r="A112" s="2">
        <v>6</v>
      </c>
      <c r="B112" s="1">
        <v>4.1608796296295665E-5</v>
      </c>
      <c r="C112" s="1">
        <v>7.8692129629617802E-5</v>
      </c>
      <c r="D112" s="1">
        <v>2.6828703703698185E-5</v>
      </c>
      <c r="E112" s="1">
        <v>0</v>
      </c>
      <c r="F112" s="1">
        <v>9.6412037037023335E-5</v>
      </c>
      <c r="G112" s="1">
        <v>1.1380787037036568E-4</v>
      </c>
      <c r="H112" s="1">
        <v>8.3101851851849831E-5</v>
      </c>
      <c r="I112" s="1">
        <v>1.8127314814814569E-4</v>
      </c>
      <c r="J112" s="1">
        <v>2.4847222222221677E-4</v>
      </c>
      <c r="K112" s="1">
        <v>1.0376157407407209E-4</v>
      </c>
      <c r="L112" s="1">
        <v>8.9518518518518116E-4</v>
      </c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t="12.75" x14ac:dyDescent="0.2">
      <c r="A113" s="2">
        <v>7</v>
      </c>
      <c r="B113" s="1">
        <v>3.7893518518517834E-5</v>
      </c>
      <c r="C113" s="1">
        <v>7.6053240740728972E-5</v>
      </c>
      <c r="D113" s="1">
        <v>2.5567129629623653E-5</v>
      </c>
      <c r="E113" s="1">
        <v>0</v>
      </c>
      <c r="F113" s="1">
        <v>9.4513888888874895E-5</v>
      </c>
      <c r="G113" s="1">
        <v>1.1923611111110642E-4</v>
      </c>
      <c r="H113" s="1">
        <v>8.1782407407405416E-5</v>
      </c>
      <c r="I113" s="1">
        <v>1.9164351851851547E-4</v>
      </c>
      <c r="J113" s="1">
        <v>2.5450231481480897E-4</v>
      </c>
      <c r="K113" s="1">
        <v>1.2259259259258994E-4</v>
      </c>
      <c r="L113" s="1">
        <v>9.027199074074033E-4</v>
      </c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t="12.75" x14ac:dyDescent="0.2">
      <c r="A114" s="2">
        <v>8</v>
      </c>
      <c r="B114" s="1">
        <v>3.1898148148148085E-5</v>
      </c>
      <c r="C114" s="1">
        <v>7.6365740740729285E-5</v>
      </c>
      <c r="D114" s="1">
        <v>2.5983796296290447E-5</v>
      </c>
      <c r="E114" s="1">
        <v>0</v>
      </c>
      <c r="F114" s="1">
        <v>9.7650462962949568E-5</v>
      </c>
      <c r="G114" s="1">
        <v>1.2418981481481049E-4</v>
      </c>
      <c r="H114" s="1">
        <v>8.8090277777776345E-5</v>
      </c>
      <c r="I114" s="1">
        <v>2.0263888888888588E-4</v>
      </c>
      <c r="J114" s="1">
        <v>2.675462962962909E-4</v>
      </c>
      <c r="K114" s="1">
        <v>1.3556712962962698E-4</v>
      </c>
      <c r="L114" s="1">
        <v>9.1488425925925505E-4</v>
      </c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t="12.75" x14ac:dyDescent="0.2">
      <c r="A115" s="2">
        <v>9</v>
      </c>
      <c r="B115" s="1">
        <v>3.2141203703703498E-5</v>
      </c>
      <c r="C115" s="1">
        <v>7.9490740740728941E-5</v>
      </c>
      <c r="D115" s="1">
        <v>2.9872685185178792E-5</v>
      </c>
      <c r="E115" s="1">
        <v>0</v>
      </c>
      <c r="F115" s="1">
        <v>1.0506944444443108E-4</v>
      </c>
      <c r="G115" s="1">
        <v>1.326157407407361E-4</v>
      </c>
      <c r="H115" s="1">
        <v>1.0027777777777639E-4</v>
      </c>
      <c r="I115" s="1">
        <v>2.1726851851851508E-4</v>
      </c>
      <c r="J115" s="1">
        <v>2.7769675925925358E-4</v>
      </c>
      <c r="K115" s="1">
        <v>1.6195601851851527E-4</v>
      </c>
      <c r="L115" s="1">
        <v>9.2675925925925478E-4</v>
      </c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t="12.75" x14ac:dyDescent="0.2">
      <c r="A116" s="2">
        <v>10</v>
      </c>
      <c r="B116" s="1">
        <v>3.7372685185184558E-5</v>
      </c>
      <c r="C116" s="1">
        <v>7.7430555555544137E-5</v>
      </c>
      <c r="D116" s="1">
        <v>3.3807870370363736E-5</v>
      </c>
      <c r="E116" s="1">
        <v>0</v>
      </c>
      <c r="F116" s="1">
        <v>1.1151620370369007E-4</v>
      </c>
      <c r="G116" s="1">
        <v>1.4141203703703191E-4</v>
      </c>
      <c r="H116" s="1">
        <v>1.0931712962962761E-4</v>
      </c>
      <c r="I116" s="1">
        <v>2.2861111111110739E-4</v>
      </c>
      <c r="J116" s="1">
        <v>2.8576388888888315E-4</v>
      </c>
      <c r="K116" s="1">
        <v>1.7678240740740415E-4</v>
      </c>
      <c r="L116" s="1">
        <v>9.3700231481481065E-4</v>
      </c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t="12.75" x14ac:dyDescent="0.2">
      <c r="A117" s="2">
        <v>11</v>
      </c>
      <c r="B117" s="1">
        <v>4.1817129629627761E-5</v>
      </c>
      <c r="C117" s="1">
        <v>7.8946759259247365E-5</v>
      </c>
      <c r="D117" s="1">
        <v>4.6712962962955004E-5</v>
      </c>
      <c r="E117" s="1">
        <v>0</v>
      </c>
      <c r="F117" s="1">
        <v>1.1981481481480004E-4</v>
      </c>
      <c r="G117" s="1">
        <v>1.4817129629629035E-4</v>
      </c>
      <c r="H117" s="1">
        <v>1.2513888888888644E-4</v>
      </c>
      <c r="I117" s="1">
        <v>2.4026620370369914E-4</v>
      </c>
      <c r="J117" s="1">
        <v>2.9563657407406796E-4</v>
      </c>
      <c r="K117" s="1">
        <v>1.9178240740740267E-4</v>
      </c>
      <c r="L117" s="1">
        <v>9.5138888888888357E-4</v>
      </c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t="12.75" x14ac:dyDescent="0.2">
      <c r="A118" s="2">
        <v>12</v>
      </c>
      <c r="B118" s="1">
        <v>4.0312499999998683E-5</v>
      </c>
      <c r="C118" s="1">
        <v>7.8692129629617802E-5</v>
      </c>
      <c r="D118" s="1">
        <v>4.5775462962955801E-5</v>
      </c>
      <c r="E118" s="1">
        <v>0</v>
      </c>
      <c r="F118" s="1">
        <v>1.3057870370368832E-4</v>
      </c>
      <c r="G118" s="1">
        <v>1.541898148148084E-4</v>
      </c>
      <c r="H118" s="1">
        <v>1.3476851851851671E-4</v>
      </c>
      <c r="I118" s="1">
        <v>2.5619212962962531E-4</v>
      </c>
      <c r="J118" s="1">
        <v>3.0460648148147515E-4</v>
      </c>
      <c r="K118" s="1">
        <v>2.1068287037036629E-4</v>
      </c>
      <c r="L118" s="1">
        <v>9.6409722222221689E-4</v>
      </c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t="12.75" x14ac:dyDescent="0.2">
      <c r="A119" s="2">
        <v>13</v>
      </c>
      <c r="B119" s="1">
        <v>3.5127314814814223E-5</v>
      </c>
      <c r="C119" s="1">
        <v>7.2523148148135805E-5</v>
      </c>
      <c r="D119" s="1">
        <v>4.2256944444436784E-5</v>
      </c>
      <c r="E119" s="1">
        <v>0</v>
      </c>
      <c r="F119" s="1">
        <v>1.3194444444442933E-4</v>
      </c>
      <c r="G119" s="1">
        <v>1.542592592592533E-4</v>
      </c>
      <c r="H119" s="1">
        <v>1.3499999999999797E-4</v>
      </c>
      <c r="I119" s="1">
        <v>2.6524305555555155E-4</v>
      </c>
      <c r="J119" s="1">
        <v>3.0521990740740162E-4</v>
      </c>
      <c r="K119" s="1">
        <v>2.2037037037036557E-4</v>
      </c>
      <c r="L119" s="1">
        <v>9.6850694444443851E-4</v>
      </c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12.75" x14ac:dyDescent="0.2">
      <c r="A120" s="2">
        <v>14</v>
      </c>
      <c r="B120" s="1">
        <v>2.4004629629629029E-5</v>
      </c>
      <c r="C120" s="1">
        <v>6.3067129629617788E-5</v>
      </c>
      <c r="D120" s="1">
        <v>3.8680555555548751E-5</v>
      </c>
      <c r="E120" s="1">
        <v>0</v>
      </c>
      <c r="F120" s="1">
        <v>1.366435185185047E-4</v>
      </c>
      <c r="G120" s="1">
        <v>1.5233796296295829E-4</v>
      </c>
      <c r="H120" s="1">
        <v>1.4062499999999839E-4</v>
      </c>
      <c r="I120" s="1">
        <v>2.6195601851851553E-4</v>
      </c>
      <c r="J120" s="1">
        <v>3.0567129629629174E-4</v>
      </c>
      <c r="K120" s="1">
        <v>2.2320601851851495E-4</v>
      </c>
      <c r="L120" s="1">
        <v>9.6872685185184562E-4</v>
      </c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t="12.75" x14ac:dyDescent="0.2">
      <c r="A121" s="2">
        <v>15</v>
      </c>
      <c r="B121" s="1">
        <v>1.9895833333333571E-5</v>
      </c>
      <c r="C121" s="1">
        <v>6.0474537037025558E-5</v>
      </c>
      <c r="D121" s="1">
        <v>3.7557870370364885E-5</v>
      </c>
      <c r="E121" s="1">
        <v>0</v>
      </c>
      <c r="F121" s="1">
        <v>1.4444444444443143E-4</v>
      </c>
      <c r="G121" s="1">
        <v>1.5590277777777391E-4</v>
      </c>
      <c r="H121" s="1">
        <v>1.4574074074073969E-4</v>
      </c>
      <c r="I121" s="1">
        <v>2.7013888888888747E-4</v>
      </c>
      <c r="J121" s="1">
        <v>3.1199074074073595E-4</v>
      </c>
      <c r="K121" s="1">
        <v>2.3402777777777571E-4</v>
      </c>
      <c r="L121" s="1">
        <v>9.7513888888888303E-4</v>
      </c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t="12.75" x14ac:dyDescent="0.2">
      <c r="A122" s="2">
        <v>16</v>
      </c>
      <c r="B122" s="1">
        <v>1.355324074074106E-5</v>
      </c>
      <c r="C122" s="1">
        <v>5.3217592592580409E-5</v>
      </c>
      <c r="D122" s="1">
        <v>3.4374999999994479E-5</v>
      </c>
      <c r="E122" s="1">
        <v>0</v>
      </c>
      <c r="F122" s="1">
        <v>1.5162037037035753E-4</v>
      </c>
      <c r="G122" s="1">
        <v>1.5981481481481055E-4</v>
      </c>
      <c r="H122" s="1">
        <v>1.5430555555555336E-4</v>
      </c>
      <c r="I122" s="1">
        <v>2.7283564814814705E-4</v>
      </c>
      <c r="J122" s="1">
        <v>3.1540509259258762E-4</v>
      </c>
      <c r="K122" s="1">
        <v>2.4439814814814637E-4</v>
      </c>
      <c r="L122" s="1">
        <v>9.7890046296295573E-4</v>
      </c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t="12.75" x14ac:dyDescent="0.2">
      <c r="A123" s="2">
        <v>17</v>
      </c>
      <c r="B123" s="1">
        <v>3.8773148148159298E-6</v>
      </c>
      <c r="C123" s="1">
        <v>4.7604166666655873E-5</v>
      </c>
      <c r="D123" s="1">
        <v>3.2152777777773311E-5</v>
      </c>
      <c r="E123" s="1">
        <v>0</v>
      </c>
      <c r="F123" s="1">
        <v>1.5281249999998803E-4</v>
      </c>
      <c r="G123" s="1">
        <v>1.6414351851851486E-4</v>
      </c>
      <c r="H123" s="1">
        <v>1.5587962962962908E-4</v>
      </c>
      <c r="I123" s="1">
        <v>2.7877314814814778E-4</v>
      </c>
      <c r="J123" s="1">
        <v>3.1998842592592149E-4</v>
      </c>
      <c r="K123" s="1">
        <v>2.5204861111111088E-4</v>
      </c>
      <c r="L123" s="1">
        <v>9.7874999999999351E-4</v>
      </c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ht="12.75" x14ac:dyDescent="0.2">
      <c r="A124" s="2">
        <v>18</v>
      </c>
      <c r="B124" s="1">
        <v>2.6041666666663799E-6</v>
      </c>
      <c r="C124" s="1">
        <v>4.4895833333322144E-5</v>
      </c>
      <c r="D124" s="1">
        <v>3.0648148148142498E-5</v>
      </c>
      <c r="E124" s="1">
        <v>0</v>
      </c>
      <c r="F124" s="1">
        <v>1.6526620370369179E-4</v>
      </c>
      <c r="G124" s="1">
        <v>1.7146990740740317E-4</v>
      </c>
      <c r="H124" s="1">
        <v>1.6378472222222142E-4</v>
      </c>
      <c r="I124" s="1">
        <v>2.7989583333333165E-4</v>
      </c>
      <c r="J124" s="1">
        <v>3.2461805555555022E-4</v>
      </c>
      <c r="K124" s="1">
        <v>2.6297453703703552E-4</v>
      </c>
      <c r="L124" s="1">
        <v>9.8820601851851153E-4</v>
      </c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12.75" x14ac:dyDescent="0.2">
      <c r="A125" s="2">
        <v>19</v>
      </c>
      <c r="B125" s="1">
        <v>0</v>
      </c>
      <c r="C125" s="1">
        <v>3.8194444444434456E-5</v>
      </c>
      <c r="D125" s="1">
        <v>2.659722222221779E-5</v>
      </c>
      <c r="E125" s="1">
        <v>6.5162037037047593E-6</v>
      </c>
      <c r="F125" s="1">
        <v>1.7655092592591508E-4</v>
      </c>
      <c r="G125" s="1">
        <v>1.9746527777777384E-4</v>
      </c>
      <c r="H125" s="1">
        <v>2.0113425925926028E-4</v>
      </c>
      <c r="I125" s="1">
        <v>2.8589120370370313E-4</v>
      </c>
      <c r="J125" s="1">
        <v>3.2832175925925564E-4</v>
      </c>
      <c r="K125" s="1">
        <v>2.7688657407407349E-4</v>
      </c>
      <c r="L125" s="1">
        <v>9.9527777777777202E-4</v>
      </c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12.75" x14ac:dyDescent="0.2">
      <c r="A126">
        <v>20</v>
      </c>
      <c r="B126">
        <v>0</v>
      </c>
      <c r="C126">
        <v>3.119212962961887E-5</v>
      </c>
      <c r="D126">
        <v>2.5405092592587289E-5</v>
      </c>
      <c r="E126">
        <v>3.5300925925931675E-6</v>
      </c>
      <c r="F126">
        <v>1.8379629629628434E-4</v>
      </c>
      <c r="G126">
        <v>2.0695601851851431E-4</v>
      </c>
      <c r="H126">
        <v>2.1593750000000085E-4</v>
      </c>
      <c r="I126">
        <v>2.9488425925925862E-4</v>
      </c>
      <c r="J126">
        <v>3.3241898148147694E-4</v>
      </c>
      <c r="K126">
        <v>3.0696759259259132E-4</v>
      </c>
      <c r="L126">
        <v>1.0037615740740684E-3</v>
      </c>
      <c r="M126"/>
      <c r="N126"/>
      <c r="O126"/>
      <c r="P126"/>
      <c r="Q126"/>
    </row>
    <row r="127" spans="1:44" ht="12.75" x14ac:dyDescent="0.2">
      <c r="A127">
        <v>21</v>
      </c>
      <c r="B127">
        <v>0</v>
      </c>
      <c r="C127">
        <v>2.600694444443441E-5</v>
      </c>
      <c r="D127">
        <v>2.8032407407403703E-5</v>
      </c>
      <c r="E127">
        <v>1.0775462962964166E-5</v>
      </c>
      <c r="F127">
        <v>1.8407407407406221E-4</v>
      </c>
      <c r="G127">
        <v>2.1575231481481098E-4</v>
      </c>
      <c r="H127">
        <v>2.2003472222222389E-4</v>
      </c>
      <c r="I127">
        <v>3.0834490740740822E-4</v>
      </c>
      <c r="J127">
        <v>3.3402777777777337E-4</v>
      </c>
      <c r="K127">
        <v>3.1482638888888879E-4</v>
      </c>
      <c r="L127">
        <v>1.0137962962962904E-3</v>
      </c>
      <c r="M127"/>
      <c r="N127"/>
      <c r="O127"/>
      <c r="P127"/>
      <c r="Q127"/>
    </row>
    <row r="128" spans="1:44" ht="12.75" x14ac:dyDescent="0.2">
      <c r="A128">
        <v>22</v>
      </c>
      <c r="B128">
        <v>0</v>
      </c>
      <c r="C128">
        <v>2.0543981481470353E-5</v>
      </c>
      <c r="D128">
        <v>2.2557870370365496E-5</v>
      </c>
      <c r="E128">
        <v>1.0555555555555318E-5</v>
      </c>
      <c r="F128">
        <v>1.8836805555554406E-4</v>
      </c>
      <c r="G128">
        <v>2.2420138888888316E-4</v>
      </c>
      <c r="H128">
        <v>2.2546296296296203E-4</v>
      </c>
      <c r="I128">
        <v>3.1491898148148026E-4</v>
      </c>
      <c r="J128">
        <v>3.3534722222221605E-4</v>
      </c>
      <c r="K128">
        <v>3.2543981481481313E-4</v>
      </c>
      <c r="L128">
        <v>1.0243402777777716E-3</v>
      </c>
      <c r="M128"/>
      <c r="N128"/>
      <c r="O128"/>
      <c r="P128"/>
      <c r="Q128"/>
    </row>
    <row r="129" spans="1:17" ht="12.75" x14ac:dyDescent="0.2">
      <c r="A129" s="2">
        <v>23</v>
      </c>
      <c r="B129" s="1">
        <v>0</v>
      </c>
      <c r="C129" s="1">
        <v>1.9155092592579304E-5</v>
      </c>
      <c r="D129" s="1">
        <v>2.1261574074067646E-5</v>
      </c>
      <c r="E129" s="1">
        <v>2.6180555555553597E-5</v>
      </c>
      <c r="F129" s="1">
        <v>1.9687499999998873E-4</v>
      </c>
      <c r="G129" s="1">
        <v>2.5297453703703246E-4</v>
      </c>
      <c r="H129" s="1">
        <v>2.5482638888888604E-4</v>
      </c>
      <c r="I129" s="1">
        <v>3.270601851851837E-4</v>
      </c>
      <c r="J129" s="1">
        <v>3.4276620370369756E-4</v>
      </c>
      <c r="K129" s="1">
        <v>3.3784722222221855E-4</v>
      </c>
      <c r="L129" s="1">
        <v>1.036481481481475E-3</v>
      </c>
      <c r="M129" s="1"/>
      <c r="N129" s="1"/>
      <c r="O129" s="1"/>
      <c r="P129" s="1"/>
      <c r="Q129" s="1"/>
    </row>
    <row r="130" spans="1:17" ht="12.75" x14ac:dyDescent="0.2">
      <c r="A130" s="2">
        <v>24</v>
      </c>
      <c r="B130" s="1">
        <v>0</v>
      </c>
      <c r="C130" s="1">
        <v>2.8877314814802768E-5</v>
      </c>
      <c r="D130" s="1">
        <v>3.2303240740733791E-5</v>
      </c>
      <c r="E130" s="1">
        <v>3.8240740740737994E-5</v>
      </c>
      <c r="F130" s="1">
        <v>2.0820601851850862E-4</v>
      </c>
      <c r="G130" s="1">
        <v>2.7253472222221742E-4</v>
      </c>
      <c r="H130" s="1">
        <v>2.7732638888888425E-4</v>
      </c>
      <c r="I130" s="1">
        <v>3.4376157407407099E-4</v>
      </c>
      <c r="J130" s="1">
        <v>3.4997685185184438E-4</v>
      </c>
      <c r="K130" s="1">
        <v>3.5728009259258786E-4</v>
      </c>
      <c r="L130" s="1">
        <v>1.0542592592592513E-3</v>
      </c>
      <c r="M130" s="1"/>
      <c r="N130" s="1"/>
      <c r="O130" s="1"/>
      <c r="P130" s="1"/>
      <c r="Q130" s="1"/>
    </row>
    <row r="131" spans="1:17" ht="12.75" x14ac:dyDescent="0.2">
      <c r="A131" s="2">
        <v>25</v>
      </c>
      <c r="B131" s="1">
        <v>0</v>
      </c>
      <c r="C131" s="1">
        <v>3.4618055555542954E-5</v>
      </c>
      <c r="D131" s="1">
        <v>3.2094907407402562E-5</v>
      </c>
      <c r="E131" s="1">
        <v>3.7731481481478868E-5</v>
      </c>
      <c r="F131" s="1">
        <v>2.1703703703702948E-4</v>
      </c>
      <c r="G131" s="1">
        <v>2.8319444444444009E-4</v>
      </c>
      <c r="H131" s="1">
        <v>2.9174768518518135E-4</v>
      </c>
      <c r="I131" s="1">
        <v>3.5662037037036826E-4</v>
      </c>
      <c r="J131" s="1">
        <v>3.5594907407406756E-4</v>
      </c>
      <c r="K131" s="1">
        <v>3.6565972222221688E-4</v>
      </c>
      <c r="L131" s="1">
        <v>1.0596759259259188E-3</v>
      </c>
      <c r="M131" s="1"/>
      <c r="N131" s="1"/>
      <c r="O131" s="1"/>
      <c r="P131" s="1"/>
      <c r="Q131" s="1"/>
    </row>
    <row r="132" spans="1:17" ht="12.75" x14ac:dyDescent="0.2">
      <c r="A132" s="2">
        <v>26</v>
      </c>
      <c r="B132" s="1">
        <v>0</v>
      </c>
      <c r="C132" s="1">
        <v>4.0682870370359336E-5</v>
      </c>
      <c r="D132" s="1">
        <v>4.2210648148143654E-5</v>
      </c>
      <c r="E132" s="1">
        <v>4.6307870370368431E-5</v>
      </c>
      <c r="F132" s="1">
        <v>2.2146990740740113E-4</v>
      </c>
      <c r="G132" s="1">
        <v>2.9126157407407052E-4</v>
      </c>
      <c r="H132" s="1">
        <v>3.0680555555555322E-4</v>
      </c>
      <c r="I132" s="1">
        <v>3.6253472222222069E-4</v>
      </c>
      <c r="J132" s="1">
        <v>3.6082175925925344E-4</v>
      </c>
      <c r="K132" s="1">
        <v>3.7943287037036505E-4</v>
      </c>
      <c r="L132" s="1">
        <v>1.0680787037036996E-3</v>
      </c>
      <c r="M132" s="1"/>
      <c r="N132" s="1"/>
      <c r="O132" s="1"/>
      <c r="P132" s="1"/>
      <c r="Q132" s="1"/>
    </row>
    <row r="133" spans="1:17" ht="12.75" x14ac:dyDescent="0.2">
      <c r="A133" s="2">
        <v>27</v>
      </c>
      <c r="B133" s="1">
        <v>0</v>
      </c>
      <c r="C133" s="1">
        <v>4.4456018518507917E-5</v>
      </c>
      <c r="D133" s="1">
        <v>4.7511574074069612E-5</v>
      </c>
      <c r="E133" s="1">
        <v>5.1168981481480164E-5</v>
      </c>
      <c r="F133" s="1">
        <v>2.3253472222221558E-4</v>
      </c>
      <c r="G133" s="1">
        <v>3.0447916666666297E-4</v>
      </c>
      <c r="H133" s="1">
        <v>3.1780092592592277E-4</v>
      </c>
      <c r="I133" s="1">
        <v>3.7613425925925661E-4</v>
      </c>
      <c r="J133" s="1">
        <v>3.7457175925925332E-4</v>
      </c>
      <c r="K133" s="1">
        <v>3.9664351851851146E-4</v>
      </c>
      <c r="L133" s="1">
        <v>1.0770717592592551E-3</v>
      </c>
      <c r="M133" s="1"/>
      <c r="N133" s="1"/>
      <c r="O133" s="1"/>
      <c r="P133" s="1"/>
      <c r="Q133" s="1"/>
    </row>
    <row r="134" spans="1:17" ht="12.75" x14ac:dyDescent="0.2">
      <c r="A134" s="2">
        <v>28</v>
      </c>
      <c r="B134" s="1">
        <v>0</v>
      </c>
      <c r="C134" s="1">
        <v>4.4884259259247994E-5</v>
      </c>
      <c r="D134" s="1">
        <v>4.782407407406819E-5</v>
      </c>
      <c r="E134" s="1">
        <v>5.425925925925737E-5</v>
      </c>
      <c r="F134" s="1">
        <v>2.4207175925925264E-4</v>
      </c>
      <c r="G134" s="1">
        <v>3.1762731481481052E-4</v>
      </c>
      <c r="H134" s="1">
        <v>3.3206018518518177E-4</v>
      </c>
      <c r="I134" s="1">
        <v>3.8174768518518115E-4</v>
      </c>
      <c r="J134" s="1">
        <v>3.7959490740740315E-4</v>
      </c>
      <c r="K134" s="1">
        <v>4.1565972222221484E-4</v>
      </c>
      <c r="L134" s="1">
        <v>1.0924074074074031E-3</v>
      </c>
      <c r="M134" s="1"/>
      <c r="N134" s="1"/>
      <c r="O134" s="1"/>
      <c r="P134" s="1"/>
      <c r="Q134" s="1"/>
    </row>
    <row r="135" spans="1:17" ht="12.75" x14ac:dyDescent="0.2">
      <c r="A135" s="2">
        <v>29</v>
      </c>
      <c r="B135" s="1">
        <v>0</v>
      </c>
      <c r="C135" s="1">
        <v>4.5879629629617946E-5</v>
      </c>
      <c r="D135" s="1">
        <v>4.9618055555547547E-5</v>
      </c>
      <c r="E135" s="1">
        <v>6.6493055555550545E-5</v>
      </c>
      <c r="F135" s="1">
        <v>2.5575231481480762E-4</v>
      </c>
      <c r="G135" s="1">
        <v>3.2989583333332614E-4</v>
      </c>
      <c r="H135" s="1">
        <v>3.4390046296295732E-4</v>
      </c>
      <c r="I135" s="1">
        <v>3.9245370370369695E-4</v>
      </c>
      <c r="J135" s="1">
        <v>3.9324074074073567E-4</v>
      </c>
      <c r="K135" s="1">
        <v>4.4373842592591861E-4</v>
      </c>
      <c r="L135" s="1">
        <v>1.1334606481481421E-3</v>
      </c>
      <c r="M135" s="1"/>
      <c r="N135" s="1"/>
      <c r="O135" s="1"/>
      <c r="P135" s="1"/>
      <c r="Q135" s="1"/>
    </row>
    <row r="136" spans="1:17" ht="12.75" x14ac:dyDescent="0.2">
      <c r="A136" s="2">
        <v>30</v>
      </c>
      <c r="B136" s="1">
        <v>0</v>
      </c>
      <c r="C136" s="1">
        <v>3.1018518518510091E-5</v>
      </c>
      <c r="D136" s="1">
        <v>3.3055555555550065E-5</v>
      </c>
      <c r="E136" s="1">
        <v>5.4976851851847724E-5</v>
      </c>
      <c r="F136" s="1">
        <v>2.4686342592591948E-4</v>
      </c>
      <c r="G136" s="1">
        <v>3.2973379629629151E-4</v>
      </c>
      <c r="H136" s="1">
        <v>3.3415509259258902E-4</v>
      </c>
      <c r="I136" s="1">
        <v>3.8523148148147598E-4</v>
      </c>
      <c r="J136" s="1">
        <v>3.8857638888888449E-4</v>
      </c>
      <c r="K136" s="1">
        <v>6.6708680555555497E-3</v>
      </c>
      <c r="L136" s="1">
        <v>7.3605902777777732E-3</v>
      </c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9"/>
      <c r="B855" s="20"/>
      <c r="C855" s="21"/>
      <c r="D855" s="22"/>
      <c r="E855" s="12"/>
      <c r="F855" s="23"/>
    </row>
    <row r="856" spans="1:7" x14ac:dyDescent="0.25">
      <c r="A856" s="19"/>
      <c r="B856" s="20"/>
      <c r="C856" s="21"/>
      <c r="D856" s="22"/>
      <c r="E856" s="12"/>
      <c r="F856" s="23"/>
    </row>
    <row r="857" spans="1:7" x14ac:dyDescent="0.25">
      <c r="A857" s="19"/>
      <c r="B857" s="20"/>
      <c r="C857" s="21"/>
      <c r="D857" s="22"/>
      <c r="E857" s="12"/>
      <c r="F857" s="23"/>
    </row>
    <row r="858" spans="1:7" x14ac:dyDescent="0.25">
      <c r="A858" s="19"/>
      <c r="B858" s="20"/>
      <c r="C858" s="21"/>
      <c r="D858" s="22"/>
      <c r="E858" s="12"/>
      <c r="F858" s="23"/>
    </row>
    <row r="859" spans="1:7" x14ac:dyDescent="0.25">
      <c r="A859" s="19"/>
      <c r="B859" s="20"/>
      <c r="C859" s="21"/>
      <c r="D859" s="22"/>
      <c r="E859" s="12"/>
      <c r="F859" s="23"/>
    </row>
    <row r="860" spans="1:7" x14ac:dyDescent="0.25">
      <c r="A860" s="19"/>
      <c r="B860" s="20"/>
      <c r="C860" s="21"/>
      <c r="D860" s="22"/>
      <c r="E860" s="12"/>
      <c r="F860" s="23"/>
    </row>
    <row r="861" spans="1:7" x14ac:dyDescent="0.25">
      <c r="A861" s="19"/>
      <c r="B861" s="20"/>
      <c r="C861" s="21"/>
      <c r="D861" s="22"/>
      <c r="E861" s="12"/>
      <c r="F861" s="23"/>
    </row>
    <row r="862" spans="1:7" x14ac:dyDescent="0.25">
      <c r="A862" s="19"/>
      <c r="B862" s="20"/>
      <c r="C862" s="21"/>
      <c r="D862" s="22"/>
      <c r="E862" s="12"/>
      <c r="F862" s="23"/>
    </row>
    <row r="863" spans="1:7" x14ac:dyDescent="0.25">
      <c r="A863" s="19"/>
      <c r="B863" s="20"/>
      <c r="C863" s="21"/>
      <c r="D863" s="22"/>
      <c r="E863" s="12"/>
      <c r="F863" s="23"/>
    </row>
    <row r="864" spans="1:7" x14ac:dyDescent="0.25">
      <c r="A864" s="19"/>
      <c r="B864" s="20"/>
      <c r="C864" s="21"/>
      <c r="D864" s="22"/>
      <c r="E864" s="12"/>
      <c r="F864" s="23"/>
      <c r="G864" s="11"/>
    </row>
    <row r="865" spans="1:7" x14ac:dyDescent="0.25">
      <c r="A865" s="19"/>
      <c r="B865" s="20"/>
      <c r="C865" s="21"/>
      <c r="D865" s="22"/>
      <c r="E865" s="12"/>
      <c r="F865" s="23"/>
      <c r="G865" s="11"/>
    </row>
    <row r="866" spans="1:7" x14ac:dyDescent="0.25">
      <c r="A866" s="19"/>
      <c r="B866" s="20"/>
      <c r="C866" s="21"/>
      <c r="D866" s="22"/>
      <c r="E866" s="12"/>
      <c r="F866" s="23"/>
      <c r="G866" s="11"/>
    </row>
    <row r="867" spans="1:7" x14ac:dyDescent="0.25">
      <c r="A867" s="19"/>
      <c r="B867" s="20"/>
      <c r="C867" s="21"/>
      <c r="D867" s="22"/>
      <c r="E867" s="12"/>
      <c r="F867" s="23"/>
      <c r="G867" s="11"/>
    </row>
    <row r="868" spans="1:7" x14ac:dyDescent="0.25">
      <c r="A868" s="19"/>
      <c r="B868" s="20"/>
      <c r="C868" s="21"/>
      <c r="D868" s="22"/>
      <c r="E868" s="12"/>
      <c r="F868" s="23"/>
      <c r="G868" s="11"/>
    </row>
    <row r="869" spans="1:7" x14ac:dyDescent="0.25">
      <c r="A869" s="19"/>
      <c r="B869" s="20"/>
      <c r="C869" s="21"/>
      <c r="D869" s="22"/>
      <c r="E869" s="12"/>
      <c r="F869" s="23"/>
      <c r="G869" s="11"/>
    </row>
    <row r="870" spans="1:7" x14ac:dyDescent="0.25">
      <c r="A870" s="19"/>
      <c r="B870" s="20"/>
      <c r="C870" s="21"/>
      <c r="D870" s="22"/>
      <c r="E870" s="12"/>
      <c r="F870" s="23"/>
      <c r="G870" s="11"/>
    </row>
    <row r="871" spans="1:7" x14ac:dyDescent="0.25">
      <c r="A871" s="19"/>
      <c r="B871" s="20"/>
      <c r="C871" s="21"/>
      <c r="D871" s="22"/>
      <c r="E871" s="12"/>
      <c r="F871" s="23"/>
      <c r="G871" s="11"/>
    </row>
    <row r="872" spans="1:7" x14ac:dyDescent="0.25">
      <c r="A872" s="19"/>
      <c r="B872" s="20"/>
      <c r="C872" s="21"/>
      <c r="D872" s="22"/>
      <c r="E872" s="12"/>
      <c r="F872" s="23"/>
      <c r="G872" s="11"/>
    </row>
    <row r="873" spans="1:7" x14ac:dyDescent="0.25">
      <c r="A873" s="19"/>
      <c r="B873" s="20"/>
      <c r="C873" s="21"/>
      <c r="D873" s="22"/>
      <c r="E873" s="12"/>
      <c r="F873" s="23"/>
      <c r="G873" s="11"/>
    </row>
    <row r="874" spans="1:7" x14ac:dyDescent="0.25">
      <c r="A874" s="19"/>
      <c r="B874" s="20"/>
      <c r="C874" s="21"/>
      <c r="D874" s="22"/>
      <c r="E874" s="12"/>
      <c r="F874" s="23"/>
      <c r="G874" s="11"/>
    </row>
    <row r="875" spans="1:7" x14ac:dyDescent="0.25">
      <c r="A875" s="19"/>
      <c r="B875" s="20"/>
      <c r="C875" s="21"/>
      <c r="D875" s="22"/>
      <c r="E875" s="12"/>
      <c r="F875" s="23"/>
      <c r="G875" s="11"/>
    </row>
    <row r="876" spans="1:7" x14ac:dyDescent="0.25">
      <c r="A876" s="19"/>
      <c r="B876" s="20"/>
      <c r="C876" s="21"/>
      <c r="D876" s="22"/>
      <c r="E876" s="12"/>
      <c r="F876" s="23"/>
      <c r="G876" s="11"/>
    </row>
    <row r="877" spans="1:7" x14ac:dyDescent="0.25">
      <c r="A877" s="19"/>
      <c r="B877" s="20"/>
      <c r="C877" s="21"/>
      <c r="D877" s="22"/>
      <c r="E877" s="12"/>
      <c r="F877" s="23"/>
      <c r="G877" s="11"/>
    </row>
    <row r="878" spans="1:7" x14ac:dyDescent="0.25">
      <c r="A878" s="19"/>
      <c r="B878" s="20"/>
      <c r="C878" s="21"/>
      <c r="D878" s="22"/>
      <c r="E878" s="12"/>
      <c r="F878" s="23"/>
      <c r="G878" s="11"/>
    </row>
    <row r="879" spans="1:7" x14ac:dyDescent="0.25">
      <c r="A879" s="19"/>
      <c r="B879" s="20"/>
      <c r="C879" s="21"/>
      <c r="D879" s="22"/>
      <c r="E879" s="12"/>
      <c r="F879" s="23"/>
      <c r="G879" s="11"/>
    </row>
    <row r="880" spans="1:7" x14ac:dyDescent="0.25">
      <c r="A880" s="19"/>
      <c r="B880" s="20"/>
      <c r="C880" s="21"/>
      <c r="D880" s="22"/>
      <c r="E880" s="12"/>
      <c r="F880" s="23"/>
      <c r="G880" s="11"/>
    </row>
    <row r="881" spans="1:7" x14ac:dyDescent="0.25">
      <c r="A881" s="19"/>
      <c r="B881" s="20"/>
      <c r="C881" s="21"/>
      <c r="D881" s="22"/>
      <c r="E881" s="12"/>
      <c r="F881" s="23"/>
      <c r="G881" s="11"/>
    </row>
    <row r="882" spans="1:7" x14ac:dyDescent="0.25">
      <c r="A882" s="19"/>
      <c r="B882" s="20"/>
      <c r="C882" s="21"/>
      <c r="D882" s="22"/>
      <c r="E882" s="12"/>
      <c r="F882" s="23"/>
      <c r="G882" s="11"/>
    </row>
    <row r="883" spans="1:7" x14ac:dyDescent="0.25">
      <c r="A883" s="19"/>
      <c r="B883" s="20"/>
      <c r="C883" s="21"/>
      <c r="D883" s="22"/>
      <c r="E883" s="12"/>
      <c r="F883" s="23"/>
      <c r="G883" s="11"/>
    </row>
    <row r="884" spans="1:7" x14ac:dyDescent="0.25">
      <c r="A884" s="19"/>
      <c r="B884" s="20"/>
      <c r="C884" s="21"/>
      <c r="D884" s="22"/>
      <c r="E884" s="12"/>
      <c r="F884" s="23"/>
      <c r="G884" s="11"/>
    </row>
    <row r="885" spans="1:7" x14ac:dyDescent="0.25">
      <c r="A885" s="19"/>
      <c r="B885" s="20"/>
      <c r="C885" s="21"/>
      <c r="D885" s="22"/>
      <c r="E885" s="12"/>
      <c r="F885" s="23"/>
      <c r="G885" s="11"/>
    </row>
    <row r="886" spans="1:7" x14ac:dyDescent="0.25">
      <c r="A886" s="19"/>
      <c r="B886" s="20"/>
      <c r="C886" s="21"/>
      <c r="D886" s="22"/>
      <c r="E886" s="12"/>
      <c r="F886" s="23"/>
      <c r="G886" s="11"/>
    </row>
    <row r="887" spans="1:7" x14ac:dyDescent="0.25">
      <c r="A887" s="19"/>
      <c r="B887" s="20"/>
      <c r="C887" s="21"/>
      <c r="D887" s="22"/>
      <c r="E887" s="12"/>
      <c r="F887" s="23"/>
      <c r="G887" s="11"/>
    </row>
    <row r="888" spans="1:7" x14ac:dyDescent="0.25">
      <c r="A888" s="19"/>
      <c r="B888" s="20"/>
      <c r="C888" s="21"/>
      <c r="D888" s="22"/>
      <c r="E888" s="12"/>
      <c r="F888" s="23"/>
      <c r="G888" s="11"/>
    </row>
    <row r="889" spans="1:7" x14ac:dyDescent="0.25">
      <c r="A889" s="19"/>
      <c r="B889" s="20"/>
      <c r="C889" s="21"/>
      <c r="D889" s="22"/>
      <c r="E889" s="12"/>
      <c r="F889" s="23"/>
      <c r="G889" s="11"/>
    </row>
    <row r="890" spans="1:7" x14ac:dyDescent="0.25">
      <c r="A890" s="19"/>
      <c r="B890" s="20"/>
      <c r="C890" s="21"/>
      <c r="D890" s="22"/>
      <c r="E890" s="12"/>
      <c r="F890" s="23"/>
      <c r="G890" s="11"/>
    </row>
    <row r="891" spans="1:7" x14ac:dyDescent="0.25">
      <c r="A891" s="19"/>
      <c r="B891" s="20"/>
      <c r="C891" s="21"/>
      <c r="D891" s="22"/>
      <c r="E891" s="12"/>
      <c r="F891" s="23"/>
      <c r="G891" s="11"/>
    </row>
    <row r="892" spans="1:7" x14ac:dyDescent="0.25">
      <c r="A892" s="19"/>
      <c r="B892" s="20"/>
      <c r="C892" s="21"/>
      <c r="D892" s="22"/>
      <c r="E892" s="12"/>
      <c r="F892" s="23"/>
      <c r="G892" s="11"/>
    </row>
    <row r="893" spans="1:7" x14ac:dyDescent="0.25">
      <c r="A893" s="19"/>
      <c r="B893" s="20"/>
      <c r="C893" s="21"/>
      <c r="D893" s="22"/>
      <c r="E893" s="12"/>
      <c r="F893" s="23"/>
      <c r="G893" s="11"/>
    </row>
    <row r="894" spans="1:7" x14ac:dyDescent="0.25">
      <c r="A894" s="19"/>
      <c r="B894" s="20"/>
      <c r="C894" s="21"/>
      <c r="D894" s="22"/>
      <c r="E894" s="12"/>
      <c r="F894" s="23"/>
      <c r="G894" s="11"/>
    </row>
    <row r="895" spans="1:7" x14ac:dyDescent="0.25">
      <c r="A895" s="19"/>
      <c r="B895" s="20"/>
      <c r="C895" s="21"/>
      <c r="D895" s="22"/>
      <c r="E895" s="12"/>
      <c r="F895" s="23"/>
      <c r="G895" s="11"/>
    </row>
    <row r="896" spans="1:7" x14ac:dyDescent="0.25">
      <c r="A896" s="19"/>
      <c r="B896" s="20"/>
      <c r="C896" s="21"/>
      <c r="D896" s="22"/>
      <c r="E896" s="12"/>
      <c r="F896" s="23"/>
      <c r="G896" s="11"/>
    </row>
    <row r="897" spans="1:7" x14ac:dyDescent="0.25">
      <c r="A897" s="19"/>
      <c r="B897" s="20"/>
      <c r="C897" s="21"/>
      <c r="D897" s="22"/>
      <c r="E897" s="12"/>
      <c r="F897" s="23"/>
      <c r="G897" s="11"/>
    </row>
    <row r="898" spans="1:7" x14ac:dyDescent="0.25">
      <c r="A898" s="19"/>
      <c r="B898" s="20"/>
      <c r="C898" s="21"/>
      <c r="D898" s="22"/>
      <c r="E898" s="12"/>
      <c r="F898" s="23"/>
      <c r="G898" s="11"/>
    </row>
    <row r="899" spans="1:7" x14ac:dyDescent="0.25">
      <c r="A899" s="19"/>
      <c r="B899" s="20"/>
      <c r="C899" s="21"/>
      <c r="D899" s="22"/>
      <c r="E899" s="12"/>
      <c r="F899" s="23"/>
      <c r="G899" s="11"/>
    </row>
    <row r="900" spans="1:7" x14ac:dyDescent="0.25">
      <c r="A900" s="19"/>
      <c r="B900" s="20"/>
      <c r="C900" s="21"/>
      <c r="D900" s="22"/>
      <c r="E900" s="12"/>
      <c r="F900" s="23"/>
      <c r="G900" s="11"/>
    </row>
    <row r="901" spans="1:7" x14ac:dyDescent="0.25">
      <c r="A901" s="19"/>
      <c r="B901" s="20"/>
      <c r="C901" s="21"/>
      <c r="D901" s="22"/>
      <c r="E901" s="12"/>
      <c r="F901" s="23"/>
      <c r="G901" s="11"/>
    </row>
    <row r="902" spans="1:7" x14ac:dyDescent="0.25">
      <c r="A902" s="19"/>
      <c r="B902" s="20"/>
      <c r="C902" s="21"/>
      <c r="D902" s="22"/>
      <c r="E902" s="12"/>
      <c r="F902" s="23"/>
      <c r="G902" s="11"/>
    </row>
    <row r="903" spans="1:7" x14ac:dyDescent="0.25">
      <c r="A903" s="19"/>
      <c r="B903" s="20"/>
      <c r="C903" s="21"/>
      <c r="D903" s="22"/>
      <c r="E903" s="12"/>
      <c r="F903" s="23"/>
      <c r="G903" s="11"/>
    </row>
    <row r="904" spans="1:7" x14ac:dyDescent="0.25">
      <c r="A904" s="19"/>
      <c r="B904" s="20"/>
      <c r="C904" s="21"/>
      <c r="D904" s="22"/>
      <c r="E904" s="12"/>
      <c r="F904" s="23"/>
      <c r="G904" s="11"/>
    </row>
    <row r="905" spans="1:7" x14ac:dyDescent="0.25">
      <c r="A905" s="19"/>
      <c r="B905" s="20"/>
      <c r="C905" s="21"/>
      <c r="D905" s="22"/>
      <c r="E905" s="12"/>
      <c r="F905" s="23"/>
      <c r="G905" s="11"/>
    </row>
    <row r="906" spans="1:7" x14ac:dyDescent="0.25">
      <c r="A906" s="19"/>
      <c r="B906" s="20"/>
      <c r="C906" s="21"/>
      <c r="D906" s="22"/>
      <c r="E906" s="12"/>
      <c r="F906" s="23"/>
      <c r="G906" s="11"/>
    </row>
    <row r="907" spans="1:7" x14ac:dyDescent="0.25">
      <c r="A907" s="19"/>
      <c r="B907" s="20"/>
      <c r="C907" s="21"/>
      <c r="D907" s="22"/>
      <c r="E907" s="12"/>
      <c r="F907" s="23"/>
      <c r="G907" s="11"/>
    </row>
    <row r="908" spans="1:7" x14ac:dyDescent="0.25">
      <c r="A908" s="19"/>
      <c r="B908" s="20"/>
      <c r="C908" s="21"/>
      <c r="D908" s="22"/>
      <c r="E908" s="12"/>
      <c r="F908" s="23"/>
      <c r="G908" s="11"/>
    </row>
    <row r="909" spans="1:7" x14ac:dyDescent="0.25">
      <c r="A909" s="19"/>
      <c r="B909" s="20"/>
      <c r="C909" s="21"/>
      <c r="D909" s="22"/>
      <c r="E909" s="12"/>
      <c r="F909" s="23"/>
      <c r="G909" s="11"/>
    </row>
    <row r="910" spans="1:7" x14ac:dyDescent="0.25">
      <c r="A910" s="19"/>
      <c r="B910" s="20"/>
      <c r="C910" s="21"/>
      <c r="D910" s="22"/>
      <c r="E910" s="12"/>
      <c r="F910" s="23"/>
      <c r="G910" s="11"/>
    </row>
    <row r="911" spans="1:7" x14ac:dyDescent="0.25">
      <c r="A911" s="19"/>
      <c r="B911" s="20"/>
      <c r="C911" s="21"/>
      <c r="D911" s="22"/>
      <c r="E911" s="12"/>
      <c r="F911" s="23"/>
      <c r="G911" s="11"/>
    </row>
    <row r="912" spans="1:7" x14ac:dyDescent="0.25">
      <c r="A912" s="19"/>
      <c r="B912" s="20"/>
      <c r="C912" s="21"/>
      <c r="D912" s="22"/>
      <c r="E912" s="12"/>
      <c r="F912" s="23"/>
      <c r="G912" s="11"/>
    </row>
    <row r="913" spans="1:7" x14ac:dyDescent="0.25">
      <c r="A913" s="19"/>
      <c r="B913" s="20"/>
      <c r="C913" s="21"/>
      <c r="D913" s="22"/>
      <c r="E913" s="12"/>
      <c r="F913" s="23"/>
      <c r="G913" s="11"/>
    </row>
    <row r="914" spans="1:7" x14ac:dyDescent="0.25">
      <c r="A914" s="19"/>
      <c r="B914" s="20"/>
      <c r="C914" s="21"/>
      <c r="D914" s="22"/>
      <c r="E914" s="12"/>
      <c r="F914" s="23"/>
      <c r="G914" s="11"/>
    </row>
    <row r="915" spans="1:7" x14ac:dyDescent="0.25">
      <c r="A915" s="19"/>
      <c r="B915" s="20"/>
      <c r="C915" s="21"/>
      <c r="D915" s="22"/>
      <c r="E915" s="12"/>
      <c r="F915" s="23"/>
      <c r="G915" s="11"/>
    </row>
    <row r="916" spans="1:7" x14ac:dyDescent="0.25">
      <c r="A916" s="19"/>
      <c r="B916" s="20"/>
      <c r="C916" s="21"/>
      <c r="D916" s="22"/>
      <c r="E916" s="12"/>
      <c r="F916" s="23"/>
      <c r="G916" s="11"/>
    </row>
    <row r="917" spans="1:7" x14ac:dyDescent="0.25">
      <c r="A917" s="19"/>
      <c r="B917" s="20"/>
      <c r="C917" s="21"/>
      <c r="D917" s="22"/>
      <c r="E917" s="12"/>
      <c r="F917" s="23"/>
      <c r="G917" s="11"/>
    </row>
    <row r="918" spans="1:7" x14ac:dyDescent="0.25">
      <c r="A918" s="19"/>
      <c r="B918" s="20"/>
      <c r="C918" s="21"/>
      <c r="D918" s="22"/>
      <c r="E918" s="12"/>
      <c r="F918" s="23"/>
      <c r="G918" s="11"/>
    </row>
    <row r="919" spans="1:7" x14ac:dyDescent="0.25">
      <c r="A919" s="19"/>
      <c r="B919" s="20"/>
      <c r="C919" s="21"/>
      <c r="D919" s="22"/>
      <c r="E919" s="12"/>
      <c r="F919" s="23"/>
      <c r="G919" s="11"/>
    </row>
    <row r="920" spans="1:7" x14ac:dyDescent="0.25">
      <c r="A920" s="19"/>
      <c r="B920" s="20"/>
      <c r="C920" s="21"/>
      <c r="D920" s="22"/>
      <c r="E920" s="12"/>
      <c r="F920" s="23"/>
      <c r="G920" s="11"/>
    </row>
    <row r="921" spans="1:7" x14ac:dyDescent="0.25">
      <c r="A921" s="19"/>
      <c r="B921" s="20"/>
      <c r="C921" s="21"/>
      <c r="D921" s="22"/>
      <c r="E921" s="12"/>
      <c r="F921" s="23"/>
      <c r="G921" s="11"/>
    </row>
    <row r="922" spans="1:7" x14ac:dyDescent="0.25">
      <c r="A922" s="19"/>
      <c r="B922" s="20"/>
      <c r="C922" s="21"/>
      <c r="D922" s="22"/>
      <c r="E922" s="12"/>
      <c r="F922" s="23"/>
      <c r="G922" s="11"/>
    </row>
    <row r="923" spans="1:7" x14ac:dyDescent="0.25">
      <c r="A923" s="19"/>
      <c r="B923" s="20"/>
      <c r="C923" s="21"/>
      <c r="D923" s="22"/>
      <c r="E923" s="12"/>
      <c r="F923" s="23"/>
      <c r="G923" s="11"/>
    </row>
    <row r="924" spans="1:7" x14ac:dyDescent="0.25">
      <c r="A924" s="19"/>
      <c r="B924" s="20"/>
      <c r="C924" s="21"/>
      <c r="D924" s="22"/>
      <c r="E924" s="12"/>
      <c r="F924" s="23"/>
      <c r="G924" s="11"/>
    </row>
    <row r="925" spans="1:7" x14ac:dyDescent="0.25">
      <c r="A925" s="19"/>
      <c r="B925" s="20"/>
      <c r="C925" s="21"/>
      <c r="D925" s="22"/>
      <c r="E925" s="12"/>
      <c r="F925" s="23"/>
      <c r="G925" s="11"/>
    </row>
    <row r="926" spans="1:7" x14ac:dyDescent="0.25">
      <c r="A926" s="19"/>
      <c r="B926" s="20"/>
      <c r="C926" s="21"/>
      <c r="D926" s="22"/>
      <c r="E926" s="12"/>
      <c r="F926" s="23"/>
      <c r="G926" s="11"/>
    </row>
    <row r="927" spans="1:7" x14ac:dyDescent="0.25">
      <c r="A927" s="19"/>
      <c r="B927" s="20"/>
      <c r="C927" s="21"/>
      <c r="D927" s="22"/>
      <c r="E927" s="12"/>
      <c r="F927" s="23"/>
      <c r="G927" s="11"/>
    </row>
    <row r="928" spans="1:7" x14ac:dyDescent="0.25">
      <c r="A928" s="19"/>
      <c r="B928" s="20"/>
      <c r="C928" s="21"/>
      <c r="D928" s="22"/>
      <c r="E928" s="12"/>
      <c r="F928" s="23"/>
      <c r="G928" s="11"/>
    </row>
    <row r="929" spans="1:7" x14ac:dyDescent="0.25">
      <c r="A929" s="19"/>
      <c r="B929" s="20"/>
      <c r="C929" s="21"/>
      <c r="D929" s="22"/>
      <c r="E929" s="12"/>
      <c r="F929" s="23"/>
      <c r="G929" s="11"/>
    </row>
    <row r="930" spans="1:7" x14ac:dyDescent="0.25">
      <c r="A930" s="19"/>
      <c r="B930" s="20"/>
      <c r="C930" s="21"/>
      <c r="D930" s="22"/>
      <c r="E930" s="12"/>
      <c r="F930" s="23"/>
      <c r="G930" s="11"/>
    </row>
    <row r="931" spans="1:7" x14ac:dyDescent="0.25">
      <c r="A931" s="19"/>
      <c r="B931" s="20"/>
      <c r="C931" s="21"/>
      <c r="D931" s="22"/>
      <c r="E931" s="12"/>
      <c r="F931" s="23"/>
      <c r="G931" s="11"/>
    </row>
    <row r="932" spans="1:7" x14ac:dyDescent="0.25">
      <c r="A932" s="19"/>
      <c r="B932" s="20"/>
      <c r="C932" s="21"/>
      <c r="D932" s="22"/>
      <c r="E932" s="12"/>
      <c r="F932" s="23"/>
      <c r="G932" s="11"/>
    </row>
    <row r="933" spans="1:7" x14ac:dyDescent="0.25">
      <c r="A933" s="19"/>
      <c r="B933" s="20"/>
      <c r="C933" s="21"/>
      <c r="D933" s="22"/>
      <c r="E933" s="12"/>
      <c r="F933" s="23"/>
      <c r="G933" s="11"/>
    </row>
    <row r="934" spans="1:7" x14ac:dyDescent="0.25">
      <c r="A934" s="19"/>
      <c r="B934" s="20"/>
      <c r="C934" s="21"/>
      <c r="D934" s="22"/>
      <c r="E934" s="12"/>
      <c r="F934" s="23"/>
      <c r="G934" s="11"/>
    </row>
    <row r="935" spans="1:7" x14ac:dyDescent="0.25">
      <c r="A935" s="19"/>
      <c r="B935" s="20"/>
      <c r="C935" s="21"/>
      <c r="D935" s="22"/>
      <c r="E935" s="12"/>
      <c r="F935" s="23"/>
      <c r="G935" s="11"/>
    </row>
    <row r="936" spans="1:7" x14ac:dyDescent="0.25">
      <c r="A936" s="19"/>
      <c r="B936" s="20"/>
      <c r="C936" s="21"/>
      <c r="D936" s="22"/>
      <c r="E936" s="12"/>
      <c r="F936" s="23"/>
      <c r="G936" s="11"/>
    </row>
    <row r="937" spans="1:7" x14ac:dyDescent="0.25">
      <c r="A937" s="19"/>
      <c r="B937" s="20"/>
      <c r="C937" s="21"/>
      <c r="D937" s="22"/>
      <c r="E937" s="12"/>
      <c r="F937" s="23"/>
      <c r="G937" s="11"/>
    </row>
    <row r="938" spans="1:7" x14ac:dyDescent="0.25">
      <c r="A938" s="19"/>
      <c r="B938" s="20"/>
      <c r="C938" s="21"/>
      <c r="D938" s="22"/>
      <c r="E938" s="12"/>
      <c r="F938" s="23"/>
      <c r="G938" s="11"/>
    </row>
    <row r="939" spans="1:7" x14ac:dyDescent="0.25">
      <c r="A939" s="19"/>
      <c r="B939" s="20"/>
      <c r="C939" s="21"/>
      <c r="D939" s="22"/>
      <c r="E939" s="12"/>
      <c r="F939" s="23"/>
      <c r="G939" s="11"/>
    </row>
    <row r="940" spans="1:7" x14ac:dyDescent="0.25">
      <c r="A940" s="19"/>
      <c r="B940" s="20"/>
      <c r="C940" s="21"/>
      <c r="D940" s="22"/>
      <c r="E940" s="12"/>
      <c r="F940" s="23"/>
      <c r="G940" s="11"/>
    </row>
    <row r="941" spans="1:7" x14ac:dyDescent="0.25">
      <c r="A941" s="19"/>
      <c r="B941" s="20"/>
      <c r="C941" s="21"/>
      <c r="D941" s="22"/>
      <c r="E941" s="12"/>
      <c r="F941" s="23"/>
      <c r="G941" s="11"/>
    </row>
    <row r="942" spans="1:7" x14ac:dyDescent="0.25">
      <c r="A942" s="19"/>
      <c r="B942" s="20"/>
      <c r="C942" s="21"/>
      <c r="D942" s="22"/>
      <c r="E942" s="12"/>
      <c r="F942" s="23"/>
      <c r="G942" s="11"/>
    </row>
    <row r="943" spans="1:7" x14ac:dyDescent="0.25">
      <c r="A943" s="19"/>
      <c r="B943" s="20"/>
      <c r="C943" s="21"/>
      <c r="D943" s="22"/>
      <c r="E943" s="12"/>
      <c r="F943" s="23"/>
      <c r="G943" s="11"/>
    </row>
    <row r="944" spans="1:7" x14ac:dyDescent="0.25">
      <c r="A944" s="19"/>
      <c r="B944" s="20"/>
      <c r="C944" s="21"/>
      <c r="D944" s="22"/>
      <c r="E944" s="12"/>
      <c r="F944" s="23"/>
      <c r="G944" s="11"/>
    </row>
    <row r="945" spans="1:7" x14ac:dyDescent="0.25">
      <c r="A945" s="19"/>
      <c r="B945" s="20"/>
      <c r="C945" s="21"/>
      <c r="D945" s="22"/>
      <c r="E945" s="12"/>
      <c r="F945" s="23"/>
      <c r="G945" s="11"/>
    </row>
    <row r="946" spans="1:7" x14ac:dyDescent="0.25">
      <c r="A946" s="19"/>
      <c r="B946" s="20"/>
      <c r="C946" s="21"/>
      <c r="D946" s="22"/>
      <c r="E946" s="12"/>
      <c r="F946" s="23"/>
      <c r="G946" s="11"/>
    </row>
    <row r="947" spans="1:7" x14ac:dyDescent="0.25">
      <c r="A947" s="19"/>
      <c r="B947" s="20"/>
      <c r="C947" s="21"/>
      <c r="D947" s="22"/>
      <c r="E947" s="12"/>
      <c r="F947" s="23"/>
      <c r="G947" s="11"/>
    </row>
    <row r="948" spans="1:7" x14ac:dyDescent="0.25">
      <c r="A948" s="19"/>
      <c r="B948" s="20"/>
      <c r="C948" s="21"/>
      <c r="D948" s="22"/>
      <c r="E948" s="12"/>
      <c r="F948" s="23"/>
      <c r="G948" s="11"/>
    </row>
    <row r="949" spans="1:7" x14ac:dyDescent="0.25">
      <c r="A949" s="19"/>
      <c r="B949" s="20"/>
      <c r="C949" s="21"/>
      <c r="D949" s="22"/>
      <c r="E949" s="12"/>
      <c r="F949" s="23"/>
      <c r="G949" s="11"/>
    </row>
    <row r="950" spans="1:7" x14ac:dyDescent="0.25">
      <c r="A950" s="19"/>
      <c r="B950" s="20"/>
      <c r="C950" s="21"/>
      <c r="D950" s="22"/>
      <c r="E950" s="12"/>
      <c r="F950" s="23"/>
      <c r="G950" s="11"/>
    </row>
    <row r="951" spans="1:7" x14ac:dyDescent="0.25">
      <c r="A951" s="19"/>
      <c r="B951" s="20"/>
      <c r="C951" s="21"/>
      <c r="D951" s="22"/>
      <c r="E951" s="12"/>
      <c r="F951" s="23"/>
      <c r="G951" s="11"/>
    </row>
    <row r="952" spans="1:7" x14ac:dyDescent="0.25">
      <c r="A952" s="19"/>
      <c r="B952" s="20"/>
      <c r="C952" s="21"/>
      <c r="D952" s="22"/>
      <c r="E952" s="12"/>
      <c r="F952" s="23"/>
      <c r="G952" s="11"/>
    </row>
    <row r="953" spans="1:7" x14ac:dyDescent="0.25">
      <c r="A953" s="19"/>
      <c r="B953" s="20"/>
      <c r="C953" s="21"/>
      <c r="D953" s="22"/>
      <c r="E953" s="12"/>
      <c r="F953" s="23"/>
      <c r="G953" s="11"/>
    </row>
    <row r="954" spans="1:7" x14ac:dyDescent="0.25">
      <c r="A954" s="19"/>
      <c r="B954" s="20"/>
      <c r="C954" s="21"/>
      <c r="D954" s="22"/>
      <c r="E954" s="12"/>
      <c r="F954" s="23"/>
      <c r="G954" s="11"/>
    </row>
    <row r="955" spans="1:7" x14ac:dyDescent="0.25">
      <c r="A955" s="19"/>
      <c r="B955" s="20"/>
      <c r="C955" s="21"/>
      <c r="D955" s="22"/>
      <c r="E955" s="12"/>
      <c r="F955" s="23"/>
      <c r="G955" s="11"/>
    </row>
    <row r="956" spans="1:7" x14ac:dyDescent="0.25">
      <c r="A956" s="19"/>
      <c r="B956" s="20"/>
      <c r="C956" s="21"/>
      <c r="D956" s="22"/>
      <c r="E956" s="12"/>
      <c r="F956" s="23"/>
      <c r="G956" s="11"/>
    </row>
    <row r="957" spans="1:7" x14ac:dyDescent="0.25">
      <c r="A957" s="19"/>
      <c r="B957" s="20"/>
      <c r="C957" s="21"/>
      <c r="D957" s="22"/>
      <c r="E957" s="12"/>
      <c r="F957" s="23"/>
      <c r="G957" s="11"/>
    </row>
    <row r="958" spans="1:7" x14ac:dyDescent="0.25">
      <c r="A958" s="19"/>
      <c r="B958" s="20"/>
      <c r="C958" s="21"/>
      <c r="D958" s="22"/>
      <c r="E958" s="12"/>
      <c r="F958" s="23"/>
      <c r="G958" s="11"/>
    </row>
    <row r="959" spans="1:7" x14ac:dyDescent="0.25">
      <c r="A959" s="19"/>
      <c r="B959" s="20"/>
      <c r="C959" s="21"/>
      <c r="D959" s="22"/>
      <c r="E959" s="12"/>
      <c r="F959" s="23"/>
      <c r="G959" s="11"/>
    </row>
    <row r="960" spans="1:7" x14ac:dyDescent="0.25">
      <c r="A960" s="19"/>
      <c r="B960" s="20"/>
      <c r="C960" s="21"/>
      <c r="D960" s="22"/>
      <c r="E960" s="12"/>
      <c r="F960" s="23"/>
      <c r="G960" s="11"/>
    </row>
    <row r="961" spans="1:7" x14ac:dyDescent="0.25">
      <c r="A961" s="19"/>
      <c r="B961" s="20"/>
      <c r="C961" s="21"/>
      <c r="D961" s="22"/>
      <c r="E961" s="12"/>
      <c r="F961" s="23"/>
      <c r="G961" s="11"/>
    </row>
    <row r="962" spans="1:7" x14ac:dyDescent="0.25">
      <c r="A962" s="19"/>
      <c r="B962" s="20"/>
      <c r="C962" s="21"/>
      <c r="D962" s="22"/>
      <c r="E962" s="12"/>
      <c r="F962" s="23"/>
      <c r="G962" s="11"/>
    </row>
    <row r="963" spans="1:7" x14ac:dyDescent="0.25">
      <c r="A963" s="19"/>
      <c r="B963" s="20"/>
      <c r="C963" s="21"/>
      <c r="D963" s="22"/>
      <c r="E963" s="12"/>
      <c r="F963" s="23"/>
    </row>
    <row r="964" spans="1:7" x14ac:dyDescent="0.25">
      <c r="A964" s="19"/>
      <c r="B964" s="20"/>
      <c r="C964" s="21"/>
      <c r="D964" s="22"/>
      <c r="E964" s="12"/>
      <c r="F964" s="23"/>
    </row>
    <row r="965" spans="1:7" x14ac:dyDescent="0.25">
      <c r="A965" s="19"/>
      <c r="B965" s="20"/>
      <c r="C965" s="21"/>
      <c r="D965" s="22"/>
      <c r="E965" s="12"/>
      <c r="F965" s="23"/>
    </row>
    <row r="966" spans="1:7" x14ac:dyDescent="0.25">
      <c r="A966" s="19"/>
      <c r="B966" s="20"/>
      <c r="C966" s="21"/>
      <c r="D966" s="22"/>
      <c r="E966" s="12"/>
      <c r="F966" s="23"/>
    </row>
    <row r="967" spans="1:7" x14ac:dyDescent="0.25">
      <c r="A967" s="19"/>
      <c r="B967" s="20"/>
      <c r="C967" s="21"/>
      <c r="D967" s="22"/>
      <c r="E967" s="12"/>
      <c r="F967" s="23"/>
    </row>
    <row r="968" spans="1:7" x14ac:dyDescent="0.25">
      <c r="A968" s="19"/>
      <c r="B968" s="20"/>
      <c r="C968" s="21"/>
      <c r="D968" s="22"/>
      <c r="E968" s="12"/>
      <c r="F968" s="23"/>
    </row>
    <row r="969" spans="1:7" x14ac:dyDescent="0.25">
      <c r="A969" s="19"/>
      <c r="B969" s="20"/>
      <c r="C969" s="21"/>
      <c r="D969" s="22"/>
      <c r="E969" s="12"/>
      <c r="F969" s="23"/>
    </row>
    <row r="970" spans="1:7" x14ac:dyDescent="0.25">
      <c r="A970" s="19"/>
      <c r="B970" s="20"/>
      <c r="C970" s="21"/>
      <c r="D970" s="22"/>
      <c r="E970" s="12"/>
      <c r="F970" s="23"/>
    </row>
    <row r="971" spans="1:7" x14ac:dyDescent="0.25">
      <c r="A971" s="19"/>
      <c r="B971" s="20"/>
      <c r="C971" s="21"/>
      <c r="D971" s="22"/>
      <c r="E971" s="12"/>
      <c r="F971" s="23"/>
    </row>
    <row r="972" spans="1:7" x14ac:dyDescent="0.25">
      <c r="A972" s="19"/>
      <c r="B972" s="20"/>
      <c r="C972" s="21"/>
      <c r="D972" s="22"/>
      <c r="E972" s="12"/>
      <c r="F972" s="23"/>
    </row>
    <row r="973" spans="1:7" x14ac:dyDescent="0.25">
      <c r="A973" s="19"/>
      <c r="B973" s="20"/>
      <c r="C973" s="21"/>
      <c r="D973" s="22"/>
      <c r="E973" s="12"/>
      <c r="F973" s="23"/>
    </row>
    <row r="974" spans="1:7" x14ac:dyDescent="0.25">
      <c r="A974" s="19"/>
      <c r="B974" s="20"/>
      <c r="C974" s="21"/>
      <c r="D974" s="22"/>
      <c r="E974" s="12"/>
      <c r="F974" s="23"/>
    </row>
    <row r="975" spans="1:7" x14ac:dyDescent="0.25">
      <c r="A975" s="19"/>
      <c r="B975" s="20"/>
      <c r="C975" s="21"/>
      <c r="D975" s="22"/>
      <c r="E975" s="12"/>
      <c r="F975" s="23"/>
    </row>
    <row r="976" spans="1:7" x14ac:dyDescent="0.25">
      <c r="A976" s="19"/>
      <c r="B976" s="20"/>
      <c r="C976" s="21"/>
      <c r="D976" s="22"/>
      <c r="E976" s="12"/>
      <c r="F976" s="23"/>
    </row>
    <row r="977" spans="1:6" x14ac:dyDescent="0.25">
      <c r="A977" s="19"/>
      <c r="B977" s="20"/>
      <c r="C977" s="21"/>
      <c r="D977" s="22"/>
      <c r="E977" s="12"/>
      <c r="F977" s="23"/>
    </row>
    <row r="978" spans="1:6" x14ac:dyDescent="0.25">
      <c r="A978" s="19"/>
      <c r="B978" s="20"/>
      <c r="C978" s="21"/>
      <c r="D978" s="22"/>
      <c r="E978" s="12"/>
      <c r="F978" s="23"/>
    </row>
    <row r="979" spans="1:6" x14ac:dyDescent="0.25">
      <c r="A979" s="19"/>
      <c r="B979" s="20"/>
      <c r="C979" s="21"/>
      <c r="D979" s="22"/>
      <c r="E979" s="12"/>
      <c r="F979" s="23"/>
    </row>
    <row r="980" spans="1:6" x14ac:dyDescent="0.25">
      <c r="A980" s="19"/>
      <c r="B980" s="20"/>
      <c r="C980" s="21"/>
      <c r="D980" s="22"/>
      <c r="E980" s="12"/>
      <c r="F980" s="23"/>
    </row>
    <row r="981" spans="1:6" x14ac:dyDescent="0.25">
      <c r="A981" s="19"/>
      <c r="B981" s="20"/>
      <c r="C981" s="21"/>
      <c r="D981" s="22"/>
      <c r="E981" s="12"/>
      <c r="F981" s="23"/>
    </row>
    <row r="982" spans="1:6" x14ac:dyDescent="0.25">
      <c r="A982" s="19"/>
      <c r="B982" s="20"/>
      <c r="C982" s="21"/>
      <c r="D982" s="22"/>
      <c r="E982" s="12"/>
      <c r="F982" s="23"/>
    </row>
    <row r="983" spans="1:6" x14ac:dyDescent="0.25">
      <c r="A983" s="19"/>
      <c r="B983" s="20"/>
      <c r="C983" s="21"/>
      <c r="D983" s="22"/>
      <c r="E983" s="12"/>
      <c r="F983" s="23"/>
    </row>
    <row r="984" spans="1:6" x14ac:dyDescent="0.25">
      <c r="A984" s="19"/>
      <c r="B984" s="20"/>
      <c r="C984" s="21"/>
      <c r="D984" s="22"/>
      <c r="E984" s="12"/>
      <c r="F984" s="23"/>
    </row>
    <row r="985" spans="1:6" x14ac:dyDescent="0.25">
      <c r="A985" s="19"/>
      <c r="B985" s="20"/>
      <c r="C985" s="21"/>
      <c r="D985" s="22"/>
      <c r="E985" s="12"/>
      <c r="F985" s="23"/>
    </row>
    <row r="986" spans="1:6" x14ac:dyDescent="0.25">
      <c r="A986" s="19"/>
      <c r="B986" s="20"/>
      <c r="C986" s="21"/>
      <c r="D986" s="22"/>
      <c r="E986" s="12"/>
      <c r="F986" s="23"/>
    </row>
    <row r="987" spans="1:6" x14ac:dyDescent="0.25">
      <c r="A987" s="19"/>
      <c r="B987" s="20"/>
      <c r="C987" s="21"/>
      <c r="D987" s="22"/>
      <c r="E987" s="12"/>
      <c r="F987" s="23"/>
    </row>
    <row r="988" spans="1:6" x14ac:dyDescent="0.25">
      <c r="A988" s="19"/>
      <c r="B988" s="20"/>
      <c r="C988" s="21"/>
      <c r="D988" s="22"/>
      <c r="E988" s="12"/>
      <c r="F988" s="23"/>
    </row>
    <row r="989" spans="1:6" x14ac:dyDescent="0.25">
      <c r="A989" s="19"/>
      <c r="B989" s="20"/>
      <c r="C989" s="21"/>
      <c r="D989" s="22"/>
      <c r="E989" s="12"/>
      <c r="F989" s="23"/>
    </row>
    <row r="990" spans="1:6" x14ac:dyDescent="0.25">
      <c r="A990" s="19"/>
      <c r="B990" s="20"/>
      <c r="C990" s="21"/>
      <c r="D990" s="22"/>
      <c r="E990" s="12"/>
      <c r="F990" s="23"/>
    </row>
    <row r="991" spans="1:6" x14ac:dyDescent="0.25">
      <c r="A991" s="19"/>
      <c r="B991" s="20"/>
      <c r="C991" s="21"/>
      <c r="D991" s="22"/>
      <c r="E991" s="12"/>
      <c r="F991" s="23"/>
    </row>
    <row r="992" spans="1:6" x14ac:dyDescent="0.25">
      <c r="A992" s="19"/>
      <c r="B992" s="20"/>
      <c r="C992" s="21"/>
      <c r="D992" s="22"/>
      <c r="E992" s="12"/>
      <c r="F992" s="23"/>
    </row>
    <row r="993" spans="1:6" x14ac:dyDescent="0.25">
      <c r="A993" s="19"/>
      <c r="B993" s="20"/>
      <c r="C993" s="21"/>
      <c r="D993" s="22"/>
      <c r="E993" s="12"/>
      <c r="F993" s="23"/>
    </row>
    <row r="994" spans="1:6" x14ac:dyDescent="0.25">
      <c r="A994" s="19"/>
      <c r="B994" s="20"/>
      <c r="C994" s="21"/>
      <c r="D994" s="22"/>
      <c r="E994" s="12"/>
      <c r="F994" s="23"/>
    </row>
    <row r="995" spans="1:6" x14ac:dyDescent="0.25">
      <c r="A995" s="19"/>
      <c r="B995" s="20"/>
      <c r="C995" s="21"/>
      <c r="D995" s="22"/>
      <c r="E995" s="12"/>
      <c r="F995" s="23"/>
    </row>
    <row r="996" spans="1:6" x14ac:dyDescent="0.25">
      <c r="A996" s="19"/>
      <c r="B996" s="20"/>
      <c r="C996" s="21"/>
      <c r="D996" s="22"/>
      <c r="E996" s="12"/>
      <c r="F996" s="23"/>
    </row>
    <row r="997" spans="1:6" x14ac:dyDescent="0.25">
      <c r="A997" s="19"/>
      <c r="B997" s="20"/>
      <c r="C997" s="21"/>
      <c r="D997" s="22"/>
      <c r="E997" s="12"/>
      <c r="F997" s="23"/>
    </row>
    <row r="998" spans="1:6" x14ac:dyDescent="0.25">
      <c r="A998" s="19"/>
      <c r="B998" s="20"/>
      <c r="C998" s="21"/>
      <c r="D998" s="22"/>
      <c r="E998" s="12"/>
      <c r="F998" s="23"/>
    </row>
    <row r="999" spans="1:6" x14ac:dyDescent="0.25">
      <c r="A999" s="19"/>
      <c r="B999" s="20"/>
      <c r="C999" s="21"/>
      <c r="D999" s="22"/>
      <c r="E999" s="12"/>
      <c r="F999" s="23"/>
    </row>
    <row r="1000" spans="1:6" x14ac:dyDescent="0.25">
      <c r="A1000" s="19"/>
      <c r="B1000" s="20"/>
      <c r="C1000" s="21"/>
      <c r="D1000" s="22"/>
      <c r="E1000" s="12"/>
      <c r="F1000" s="23"/>
    </row>
    <row r="1001" spans="1:6" x14ac:dyDescent="0.25">
      <c r="A1001" s="19"/>
      <c r="B1001" s="20"/>
      <c r="C1001" s="21"/>
      <c r="D1001" s="22"/>
      <c r="E1001" s="12"/>
      <c r="F1001" s="23"/>
    </row>
    <row r="1002" spans="1:6" x14ac:dyDescent="0.25">
      <c r="A1002" s="19"/>
      <c r="B1002" s="20"/>
      <c r="C1002" s="21"/>
      <c r="D1002" s="22"/>
      <c r="E1002" s="12"/>
      <c r="F1002" s="23"/>
    </row>
    <row r="1003" spans="1:6" x14ac:dyDescent="0.25">
      <c r="A1003" s="19"/>
      <c r="B1003" s="20"/>
      <c r="C1003" s="21"/>
      <c r="D1003" s="22"/>
      <c r="E1003" s="12"/>
      <c r="F1003" s="23"/>
    </row>
    <row r="1004" spans="1:6" x14ac:dyDescent="0.25">
      <c r="A1004" s="19"/>
      <c r="B1004" s="20"/>
      <c r="C1004" s="21"/>
      <c r="D1004" s="22"/>
      <c r="E1004" s="12"/>
      <c r="F1004" s="23"/>
    </row>
    <row r="1005" spans="1:6" x14ac:dyDescent="0.25">
      <c r="A1005" s="19"/>
      <c r="B1005" s="20"/>
      <c r="C1005" s="21"/>
      <c r="D1005" s="22"/>
      <c r="E1005" s="12"/>
      <c r="F1005" s="23"/>
    </row>
    <row r="1006" spans="1:6" x14ac:dyDescent="0.25">
      <c r="A1006" s="19"/>
      <c r="B1006" s="20"/>
      <c r="C1006" s="21"/>
      <c r="D1006" s="22"/>
      <c r="E1006" s="12"/>
      <c r="F1006" s="23"/>
    </row>
    <row r="1007" spans="1:6" x14ac:dyDescent="0.25">
      <c r="A1007" s="19"/>
      <c r="B1007" s="20"/>
      <c r="C1007" s="21"/>
      <c r="D1007" s="22"/>
      <c r="E1007" s="12"/>
      <c r="F1007" s="23"/>
    </row>
    <row r="1008" spans="1:6" x14ac:dyDescent="0.25">
      <c r="A1008" s="19"/>
      <c r="B1008" s="20"/>
      <c r="C1008" s="21"/>
      <c r="D1008" s="22"/>
      <c r="E1008" s="12"/>
      <c r="F1008" s="23"/>
    </row>
    <row r="1009" spans="1:6" x14ac:dyDescent="0.25">
      <c r="A1009" s="19"/>
      <c r="B1009" s="20"/>
      <c r="C1009" s="21"/>
      <c r="D1009" s="22"/>
      <c r="E1009" s="12"/>
      <c r="F1009" s="23"/>
    </row>
    <row r="1010" spans="1:6" x14ac:dyDescent="0.25">
      <c r="A1010" s="19"/>
      <c r="B1010" s="20"/>
      <c r="C1010" s="21"/>
      <c r="D1010" s="22"/>
      <c r="E1010" s="12"/>
      <c r="F1010" s="23"/>
    </row>
    <row r="1011" spans="1:6" x14ac:dyDescent="0.25">
      <c r="A1011" s="19"/>
      <c r="B1011" s="20"/>
      <c r="C1011" s="21"/>
      <c r="D1011" s="22"/>
      <c r="E1011" s="12"/>
      <c r="F1011" s="23"/>
    </row>
    <row r="1012" spans="1:6" x14ac:dyDescent="0.25">
      <c r="A1012" s="19"/>
      <c r="B1012" s="20"/>
      <c r="C1012" s="21"/>
      <c r="D1012" s="22"/>
      <c r="E1012" s="12"/>
      <c r="F1012" s="23"/>
    </row>
    <row r="1013" spans="1:6" x14ac:dyDescent="0.25">
      <c r="A1013" s="19"/>
      <c r="B1013" s="20"/>
      <c r="C1013" s="21"/>
      <c r="D1013" s="22"/>
      <c r="E1013" s="12"/>
      <c r="F1013" s="23"/>
    </row>
    <row r="1014" spans="1:6" x14ac:dyDescent="0.25">
      <c r="A1014" s="19"/>
      <c r="B1014" s="20"/>
      <c r="C1014" s="21"/>
      <c r="D1014" s="22"/>
      <c r="E1014" s="12"/>
      <c r="F1014" s="23"/>
    </row>
    <row r="1015" spans="1:6" x14ac:dyDescent="0.25">
      <c r="A1015" s="19"/>
      <c r="B1015" s="20"/>
      <c r="C1015" s="21"/>
      <c r="D1015" s="22"/>
      <c r="E1015" s="12"/>
      <c r="F1015" s="23"/>
    </row>
    <row r="1016" spans="1:6" x14ac:dyDescent="0.25">
      <c r="A1016" s="19"/>
      <c r="B1016" s="20"/>
      <c r="C1016" s="21"/>
      <c r="D1016" s="22"/>
      <c r="E1016" s="12"/>
      <c r="F1016" s="23"/>
    </row>
    <row r="1017" spans="1:6" x14ac:dyDescent="0.25">
      <c r="A1017" s="19"/>
      <c r="B1017" s="20"/>
      <c r="C1017" s="21"/>
      <c r="D1017" s="22"/>
      <c r="E1017" s="12"/>
      <c r="F1017" s="23"/>
    </row>
    <row r="1018" spans="1:6" x14ac:dyDescent="0.25">
      <c r="A1018" s="19"/>
      <c r="B1018" s="20"/>
      <c r="C1018" s="21"/>
      <c r="D1018" s="22"/>
      <c r="E1018" s="12"/>
      <c r="F1018" s="23"/>
    </row>
    <row r="1019" spans="1:6" x14ac:dyDescent="0.25">
      <c r="A1019" s="19"/>
      <c r="B1019" s="20"/>
      <c r="C1019" s="21"/>
      <c r="D1019" s="22"/>
      <c r="E1019" s="12"/>
      <c r="F1019" s="23"/>
    </row>
    <row r="1020" spans="1:6" x14ac:dyDescent="0.25">
      <c r="A1020" s="19"/>
      <c r="B1020" s="20"/>
      <c r="C1020" s="21"/>
      <c r="D1020" s="22"/>
      <c r="E1020" s="12"/>
      <c r="F1020" s="23"/>
    </row>
    <row r="1021" spans="1:6" x14ac:dyDescent="0.25">
      <c r="A1021" s="19"/>
      <c r="B1021" s="20"/>
      <c r="C1021" s="21"/>
      <c r="D1021" s="22"/>
      <c r="E1021" s="12"/>
      <c r="F1021" s="23"/>
    </row>
    <row r="1022" spans="1:6" x14ac:dyDescent="0.25">
      <c r="A1022" s="19"/>
      <c r="B1022" s="20"/>
      <c r="C1022" s="21"/>
      <c r="D1022" s="22"/>
      <c r="E1022" s="12"/>
      <c r="F1022" s="23"/>
    </row>
    <row r="1023" spans="1:6" x14ac:dyDescent="0.25">
      <c r="A1023" s="19"/>
      <c r="B1023" s="20"/>
      <c r="C1023" s="21"/>
      <c r="D1023" s="22"/>
      <c r="E1023" s="12"/>
      <c r="F1023" s="23"/>
    </row>
    <row r="1024" spans="1:6" x14ac:dyDescent="0.25">
      <c r="A1024" s="19"/>
      <c r="B1024" s="20"/>
      <c r="C1024" s="21"/>
      <c r="D1024" s="22"/>
      <c r="E1024" s="12"/>
      <c r="F1024" s="23"/>
    </row>
    <row r="1025" spans="1:6" x14ac:dyDescent="0.25">
      <c r="A1025" s="19"/>
      <c r="B1025" s="20"/>
      <c r="C1025" s="21"/>
      <c r="D1025" s="22"/>
      <c r="E1025" s="12"/>
      <c r="F1025" s="23"/>
    </row>
    <row r="1026" spans="1:6" x14ac:dyDescent="0.25">
      <c r="A1026" s="19"/>
      <c r="B1026" s="20"/>
      <c r="C1026" s="21"/>
      <c r="D1026" s="22"/>
      <c r="E1026" s="12"/>
      <c r="F1026" s="23"/>
    </row>
    <row r="1027" spans="1:6" x14ac:dyDescent="0.25">
      <c r="A1027" s="19"/>
      <c r="B1027" s="20"/>
      <c r="C1027" s="21"/>
      <c r="D1027" s="22"/>
      <c r="E1027" s="12"/>
      <c r="F1027" s="23"/>
    </row>
    <row r="1028" spans="1:6" x14ac:dyDescent="0.25">
      <c r="A1028" s="19"/>
      <c r="B1028" s="20"/>
      <c r="C1028" s="21"/>
      <c r="D1028" s="22"/>
      <c r="E1028" s="12"/>
      <c r="F1028" s="23"/>
    </row>
    <row r="1029" spans="1:6" x14ac:dyDescent="0.25">
      <c r="A1029" s="19"/>
      <c r="B1029" s="20"/>
      <c r="C1029" s="21"/>
      <c r="D1029" s="22"/>
      <c r="E1029" s="12"/>
      <c r="F1029" s="23"/>
    </row>
    <row r="1030" spans="1:6" x14ac:dyDescent="0.25">
      <c r="A1030" s="19"/>
      <c r="B1030" s="20"/>
      <c r="C1030" s="21"/>
      <c r="D1030" s="22"/>
      <c r="E1030" s="12"/>
      <c r="F1030" s="23"/>
    </row>
    <row r="1031" spans="1:6" x14ac:dyDescent="0.25">
      <c r="A1031" s="19"/>
      <c r="B1031" s="20"/>
      <c r="C1031" s="21"/>
      <c r="D1031" s="22"/>
      <c r="E1031" s="12"/>
      <c r="F1031" s="23"/>
    </row>
    <row r="1032" spans="1:6" x14ac:dyDescent="0.25">
      <c r="A1032" s="19"/>
      <c r="B1032" s="20"/>
      <c r="C1032" s="21"/>
      <c r="D1032" s="22"/>
      <c r="E1032" s="12"/>
      <c r="F1032" s="23"/>
    </row>
    <row r="1033" spans="1:6" x14ac:dyDescent="0.25">
      <c r="A1033" s="19"/>
      <c r="B1033" s="20"/>
      <c r="C1033" s="21"/>
      <c r="D1033" s="22"/>
      <c r="E1033" s="12"/>
      <c r="F1033" s="23"/>
    </row>
    <row r="1034" spans="1:6" x14ac:dyDescent="0.25">
      <c r="A1034" s="19"/>
      <c r="B1034" s="20"/>
      <c r="C1034" s="21"/>
      <c r="D1034" s="22"/>
      <c r="E1034" s="12"/>
      <c r="F1034" s="23"/>
    </row>
    <row r="1035" spans="1:6" x14ac:dyDescent="0.25">
      <c r="A1035" s="19"/>
      <c r="B1035" s="20"/>
      <c r="C1035" s="21"/>
      <c r="D1035" s="22"/>
      <c r="E1035" s="12"/>
      <c r="F1035" s="23"/>
    </row>
    <row r="1036" spans="1:6" x14ac:dyDescent="0.25">
      <c r="A1036" s="19"/>
      <c r="B1036" s="20"/>
      <c r="C1036" s="21"/>
      <c r="D1036" s="22"/>
      <c r="E1036" s="12"/>
      <c r="F1036" s="23"/>
    </row>
    <row r="1037" spans="1:6" x14ac:dyDescent="0.25">
      <c r="A1037" s="19"/>
      <c r="B1037" s="20"/>
      <c r="C1037" s="21"/>
      <c r="D1037" s="22"/>
      <c r="E1037" s="12"/>
      <c r="F1037" s="23"/>
    </row>
    <row r="1038" spans="1:6" x14ac:dyDescent="0.25">
      <c r="A1038" s="19"/>
      <c r="B1038" s="20"/>
      <c r="C1038" s="21"/>
      <c r="D1038" s="22"/>
      <c r="E1038" s="12"/>
      <c r="F1038" s="23"/>
    </row>
    <row r="1039" spans="1:6" x14ac:dyDescent="0.25">
      <c r="A1039" s="19"/>
      <c r="B1039" s="20"/>
      <c r="C1039" s="21"/>
      <c r="D1039" s="22"/>
      <c r="E1039" s="12"/>
      <c r="F1039" s="23"/>
    </row>
    <row r="1040" spans="1:6" x14ac:dyDescent="0.25">
      <c r="A1040" s="19"/>
      <c r="B1040" s="20"/>
      <c r="C1040" s="21"/>
      <c r="D1040" s="22"/>
      <c r="E1040" s="12"/>
      <c r="F1040" s="23"/>
    </row>
    <row r="1041" spans="1:6" x14ac:dyDescent="0.25">
      <c r="A1041" s="19"/>
      <c r="B1041" s="20"/>
      <c r="C1041" s="21"/>
      <c r="D1041" s="22"/>
      <c r="E1041" s="12"/>
      <c r="F1041" s="23"/>
    </row>
    <row r="1042" spans="1:6" x14ac:dyDescent="0.25">
      <c r="A1042" s="19"/>
      <c r="B1042" s="20"/>
      <c r="C1042" s="21"/>
      <c r="D1042" s="22"/>
      <c r="E1042" s="12"/>
      <c r="F1042" s="23"/>
    </row>
    <row r="1043" spans="1:6" x14ac:dyDescent="0.25">
      <c r="A1043" s="19"/>
      <c r="B1043" s="20"/>
      <c r="C1043" s="21"/>
      <c r="D1043" s="22"/>
      <c r="E1043" s="12"/>
      <c r="F1043" s="23"/>
    </row>
    <row r="1044" spans="1:6" x14ac:dyDescent="0.25">
      <c r="A1044" s="19"/>
      <c r="B1044" s="20"/>
      <c r="C1044" s="21"/>
      <c r="D1044" s="22"/>
      <c r="E1044" s="12"/>
      <c r="F1044" s="23"/>
    </row>
    <row r="1045" spans="1:6" x14ac:dyDescent="0.25">
      <c r="A1045" s="19"/>
      <c r="B1045" s="20"/>
      <c r="C1045" s="21"/>
      <c r="D1045" s="22"/>
      <c r="E1045" s="12"/>
      <c r="F1045" s="23"/>
    </row>
    <row r="1046" spans="1:6" x14ac:dyDescent="0.25">
      <c r="A1046" s="19"/>
      <c r="B1046" s="20"/>
      <c r="C1046" s="21"/>
      <c r="D1046" s="22"/>
      <c r="E1046" s="12"/>
      <c r="F1046" s="23"/>
    </row>
    <row r="1047" spans="1:6" x14ac:dyDescent="0.25">
      <c r="A1047" s="19"/>
      <c r="B1047" s="20"/>
      <c r="C1047" s="21"/>
      <c r="D1047" s="22"/>
      <c r="E1047" s="12"/>
      <c r="F1047" s="23"/>
    </row>
    <row r="1048" spans="1:6" x14ac:dyDescent="0.25">
      <c r="A1048" s="19"/>
      <c r="B1048" s="20"/>
      <c r="C1048" s="21"/>
      <c r="D1048" s="22"/>
      <c r="E1048" s="12"/>
      <c r="F1048" s="23"/>
    </row>
    <row r="1049" spans="1:6" x14ac:dyDescent="0.25">
      <c r="A1049" s="19"/>
      <c r="B1049" s="20"/>
      <c r="C1049" s="21"/>
      <c r="D1049" s="22"/>
      <c r="E1049" s="12"/>
      <c r="F1049" s="23"/>
    </row>
    <row r="1050" spans="1:6" x14ac:dyDescent="0.25">
      <c r="A1050" s="19"/>
      <c r="B1050" s="20"/>
      <c r="C1050" s="21"/>
      <c r="D1050" s="22"/>
      <c r="E1050" s="12"/>
      <c r="F1050" s="23"/>
    </row>
    <row r="1051" spans="1:6" x14ac:dyDescent="0.25">
      <c r="A1051" s="19"/>
      <c r="B1051" s="20"/>
      <c r="C1051" s="21"/>
      <c r="D1051" s="22"/>
      <c r="E1051" s="12"/>
      <c r="F1051" s="23"/>
    </row>
    <row r="1052" spans="1:6" x14ac:dyDescent="0.25">
      <c r="A1052" s="19"/>
      <c r="B1052" s="20"/>
      <c r="C1052" s="21"/>
      <c r="D1052" s="22"/>
      <c r="E1052" s="12"/>
      <c r="F1052" s="23"/>
    </row>
    <row r="1053" spans="1:6" x14ac:dyDescent="0.25">
      <c r="A1053" s="19"/>
      <c r="B1053" s="20"/>
      <c r="C1053" s="21"/>
      <c r="D1053" s="22"/>
      <c r="E1053" s="12"/>
      <c r="F1053" s="23"/>
    </row>
    <row r="1054" spans="1:6" x14ac:dyDescent="0.25">
      <c r="A1054" s="19"/>
      <c r="B1054" s="20"/>
      <c r="C1054" s="21"/>
      <c r="D1054" s="22"/>
      <c r="E1054" s="12"/>
      <c r="F1054" s="23"/>
    </row>
    <row r="1055" spans="1:6" x14ac:dyDescent="0.25">
      <c r="A1055" s="19"/>
      <c r="B1055" s="20"/>
      <c r="C1055" s="21"/>
      <c r="D1055" s="22"/>
      <c r="E1055" s="12"/>
      <c r="F1055" s="23"/>
    </row>
    <row r="1056" spans="1:6" x14ac:dyDescent="0.25">
      <c r="A1056" s="19"/>
      <c r="B1056" s="20"/>
      <c r="C1056" s="21"/>
      <c r="D1056" s="22"/>
      <c r="E1056" s="12"/>
      <c r="F1056" s="23"/>
    </row>
    <row r="1057" spans="1:6" x14ac:dyDescent="0.25">
      <c r="A1057" s="19"/>
      <c r="B1057" s="20"/>
      <c r="C1057" s="21"/>
      <c r="D1057" s="22"/>
      <c r="E1057" s="12"/>
      <c r="F1057" s="23"/>
    </row>
    <row r="1058" spans="1:6" x14ac:dyDescent="0.25">
      <c r="A1058" s="19"/>
      <c r="B1058" s="20"/>
      <c r="C1058" s="21"/>
      <c r="D1058" s="22"/>
      <c r="E1058" s="12"/>
      <c r="F1058" s="23"/>
    </row>
    <row r="1059" spans="1:6" x14ac:dyDescent="0.25">
      <c r="A1059" s="19"/>
      <c r="B1059" s="20"/>
      <c r="C1059" s="21"/>
      <c r="D1059" s="22"/>
      <c r="E1059" s="12"/>
      <c r="F1059" s="23"/>
    </row>
    <row r="1060" spans="1:6" x14ac:dyDescent="0.25">
      <c r="A1060" s="19"/>
      <c r="B1060" s="20"/>
      <c r="C1060" s="21"/>
      <c r="D1060" s="22"/>
      <c r="E1060" s="12"/>
      <c r="F1060" s="23"/>
    </row>
    <row r="1061" spans="1:6" x14ac:dyDescent="0.25">
      <c r="A1061" s="19"/>
      <c r="B1061" s="20"/>
      <c r="C1061" s="21"/>
      <c r="D1061" s="22"/>
      <c r="E1061" s="12"/>
      <c r="F1061" s="23"/>
    </row>
    <row r="1062" spans="1:6" x14ac:dyDescent="0.25">
      <c r="A1062" s="19"/>
      <c r="B1062" s="20"/>
      <c r="C1062" s="21"/>
      <c r="D1062" s="22"/>
      <c r="E1062" s="12"/>
      <c r="F1062" s="23"/>
    </row>
    <row r="1063" spans="1:6" x14ac:dyDescent="0.25">
      <c r="A1063" s="19"/>
      <c r="B1063" s="20"/>
      <c r="C1063" s="21"/>
      <c r="D1063" s="22"/>
      <c r="E1063" s="12"/>
      <c r="F1063" s="23"/>
    </row>
    <row r="1064" spans="1:6" x14ac:dyDescent="0.25">
      <c r="A1064" s="19"/>
      <c r="B1064" s="20"/>
      <c r="C1064" s="21"/>
      <c r="D1064" s="22"/>
      <c r="E1064" s="12"/>
      <c r="F1064" s="23"/>
    </row>
    <row r="1065" spans="1:6" x14ac:dyDescent="0.25">
      <c r="A1065" s="19"/>
      <c r="B1065" s="20"/>
      <c r="C1065" s="21"/>
      <c r="D1065" s="22"/>
      <c r="E1065" s="12"/>
      <c r="F1065" s="23"/>
    </row>
    <row r="1066" spans="1:6" x14ac:dyDescent="0.25">
      <c r="A1066" s="19"/>
      <c r="B1066" s="20"/>
      <c r="C1066" s="21"/>
      <c r="D1066" s="22"/>
      <c r="E1066" s="12"/>
      <c r="F1066" s="23"/>
    </row>
    <row r="1067" spans="1:6" x14ac:dyDescent="0.25">
      <c r="A1067" s="19"/>
      <c r="B1067" s="20"/>
      <c r="C1067" s="21"/>
      <c r="D1067" s="22"/>
      <c r="E1067" s="12"/>
      <c r="F1067" s="23"/>
    </row>
    <row r="1068" spans="1:6" x14ac:dyDescent="0.25">
      <c r="A1068" s="19"/>
      <c r="B1068" s="20"/>
      <c r="C1068" s="21"/>
      <c r="D1068" s="22"/>
      <c r="E1068" s="12"/>
      <c r="F1068" s="23"/>
    </row>
    <row r="1069" spans="1:6" x14ac:dyDescent="0.25">
      <c r="A1069" s="19"/>
      <c r="B1069" s="20"/>
      <c r="C1069" s="21"/>
      <c r="D1069" s="22"/>
      <c r="E1069" s="12"/>
      <c r="F1069" s="23"/>
    </row>
    <row r="1070" spans="1:6" x14ac:dyDescent="0.25">
      <c r="A1070" s="19"/>
      <c r="B1070" s="20"/>
      <c r="C1070" s="21"/>
      <c r="D1070" s="22"/>
      <c r="E1070" s="12"/>
      <c r="F1070" s="23"/>
    </row>
    <row r="1071" spans="1:6" x14ac:dyDescent="0.25">
      <c r="A1071" s="19"/>
      <c r="B1071" s="20"/>
      <c r="C1071" s="21"/>
      <c r="D1071" s="22"/>
      <c r="E1071" s="12"/>
      <c r="F1071" s="23"/>
    </row>
    <row r="1072" spans="1:6" x14ac:dyDescent="0.25">
      <c r="A1072" s="19"/>
      <c r="B1072" s="20"/>
      <c r="C1072" s="21"/>
      <c r="D1072" s="22"/>
      <c r="E1072" s="12"/>
      <c r="F1072" s="23"/>
    </row>
    <row r="1073" spans="1:6" x14ac:dyDescent="0.25">
      <c r="A1073" s="19"/>
      <c r="B1073" s="20"/>
      <c r="C1073" s="21"/>
      <c r="D1073" s="22"/>
      <c r="E1073" s="12"/>
      <c r="F1073" s="23"/>
    </row>
    <row r="1074" spans="1:6" x14ac:dyDescent="0.25">
      <c r="A1074" s="19"/>
      <c r="B1074" s="20"/>
      <c r="C1074" s="21"/>
      <c r="D1074" s="22"/>
      <c r="E1074" s="12"/>
      <c r="F1074" s="23"/>
    </row>
    <row r="1075" spans="1:6" x14ac:dyDescent="0.25">
      <c r="A1075" s="19"/>
      <c r="B1075" s="20"/>
      <c r="C1075" s="21"/>
      <c r="D1075" s="22"/>
      <c r="E1075" s="12"/>
      <c r="F1075" s="23"/>
    </row>
    <row r="1076" spans="1:6" x14ac:dyDescent="0.25">
      <c r="A1076" s="19"/>
      <c r="B1076" s="20"/>
      <c r="C1076" s="21"/>
      <c r="D1076" s="22"/>
      <c r="E1076" s="12"/>
      <c r="F1076" s="23"/>
    </row>
    <row r="1077" spans="1:6" x14ac:dyDescent="0.25">
      <c r="A1077" s="19"/>
      <c r="B1077" s="20"/>
      <c r="C1077" s="21"/>
      <c r="D1077" s="22"/>
      <c r="E1077" s="12"/>
      <c r="F1077" s="23"/>
    </row>
    <row r="1078" spans="1:6" x14ac:dyDescent="0.25">
      <c r="A1078" s="19"/>
      <c r="B1078" s="20"/>
      <c r="C1078" s="21"/>
      <c r="D1078" s="22"/>
      <c r="E1078" s="12"/>
      <c r="F1078" s="23"/>
    </row>
    <row r="1079" spans="1:6" x14ac:dyDescent="0.25">
      <c r="A1079" s="19"/>
      <c r="B1079" s="20"/>
      <c r="C1079" s="21"/>
      <c r="D1079" s="22"/>
      <c r="E1079" s="12"/>
      <c r="F1079" s="23"/>
    </row>
    <row r="1080" spans="1:6" x14ac:dyDescent="0.25">
      <c r="A1080" s="19"/>
      <c r="B1080" s="20"/>
      <c r="C1080" s="21"/>
      <c r="D1080" s="22"/>
      <c r="E1080" s="12"/>
      <c r="F1080" s="23"/>
    </row>
    <row r="1081" spans="1:6" x14ac:dyDescent="0.25">
      <c r="A1081" s="19"/>
      <c r="B1081" s="20"/>
      <c r="C1081" s="21"/>
      <c r="D1081" s="22"/>
      <c r="E1081" s="12"/>
      <c r="F1081" s="23"/>
    </row>
    <row r="1082" spans="1:6" x14ac:dyDescent="0.25">
      <c r="A1082" s="19"/>
      <c r="B1082" s="20"/>
      <c r="C1082" s="21"/>
      <c r="D1082" s="22"/>
      <c r="E1082" s="12"/>
      <c r="F1082" s="23"/>
    </row>
    <row r="1083" spans="1:6" x14ac:dyDescent="0.25">
      <c r="A1083" s="19"/>
      <c r="B1083" s="20"/>
      <c r="C1083" s="21"/>
      <c r="D1083" s="22"/>
      <c r="E1083" s="12"/>
      <c r="F1083" s="23"/>
    </row>
    <row r="1084" spans="1:6" x14ac:dyDescent="0.25">
      <c r="A1084" s="19"/>
      <c r="B1084" s="20"/>
      <c r="C1084" s="21"/>
      <c r="D1084" s="22"/>
      <c r="E1084" s="12"/>
      <c r="F1084" s="23"/>
    </row>
    <row r="1085" spans="1:6" x14ac:dyDescent="0.25">
      <c r="A1085" s="19"/>
      <c r="B1085" s="20"/>
      <c r="C1085" s="21"/>
      <c r="D1085" s="22"/>
      <c r="E1085" s="12"/>
      <c r="F1085" s="23"/>
    </row>
    <row r="1086" spans="1:6" x14ac:dyDescent="0.25">
      <c r="A1086" s="19"/>
      <c r="B1086" s="20"/>
      <c r="C1086" s="21"/>
      <c r="D1086" s="22"/>
      <c r="E1086" s="12"/>
      <c r="F1086" s="23"/>
    </row>
    <row r="1087" spans="1:6" x14ac:dyDescent="0.25">
      <c r="A1087" s="19"/>
      <c r="B1087" s="20"/>
      <c r="C1087" s="21"/>
      <c r="D1087" s="22"/>
      <c r="E1087" s="12"/>
      <c r="F1087" s="23"/>
    </row>
    <row r="1088" spans="1:6" x14ac:dyDescent="0.25">
      <c r="A1088" s="19"/>
      <c r="B1088" s="20"/>
      <c r="C1088" s="21"/>
      <c r="D1088" s="22"/>
      <c r="E1088" s="12"/>
      <c r="F1088" s="23"/>
    </row>
    <row r="1089" spans="1:6" x14ac:dyDescent="0.25">
      <c r="A1089" s="19"/>
      <c r="B1089" s="20"/>
      <c r="C1089" s="21"/>
      <c r="D1089" s="22"/>
      <c r="E1089" s="12"/>
      <c r="F1089" s="23"/>
    </row>
    <row r="1090" spans="1:6" x14ac:dyDescent="0.25">
      <c r="A1090" s="19"/>
      <c r="B1090" s="20"/>
      <c r="C1090" s="21"/>
      <c r="D1090" s="22"/>
      <c r="E1090" s="12"/>
      <c r="F1090" s="23"/>
    </row>
    <row r="1091" spans="1:6" x14ac:dyDescent="0.25">
      <c r="A1091" s="19"/>
      <c r="B1091" s="20"/>
      <c r="C1091" s="21"/>
      <c r="D1091" s="22"/>
      <c r="E1091" s="12"/>
      <c r="F1091" s="23"/>
    </row>
    <row r="1092" spans="1:6" x14ac:dyDescent="0.25">
      <c r="A1092" s="19"/>
      <c r="B1092" s="20"/>
      <c r="C1092" s="21"/>
      <c r="D1092" s="22"/>
      <c r="E1092" s="12"/>
      <c r="F1092" s="23"/>
    </row>
    <row r="1093" spans="1:6" x14ac:dyDescent="0.25">
      <c r="A1093" s="19"/>
      <c r="B1093" s="20"/>
      <c r="C1093" s="21"/>
      <c r="D1093" s="22"/>
      <c r="E1093" s="12"/>
      <c r="F1093" s="23"/>
    </row>
    <row r="1094" spans="1:6" x14ac:dyDescent="0.25">
      <c r="A1094" s="19"/>
      <c r="B1094" s="20"/>
      <c r="C1094" s="21"/>
      <c r="D1094" s="22"/>
      <c r="E1094" s="12"/>
      <c r="F1094" s="23"/>
    </row>
    <row r="1095" spans="1:6" x14ac:dyDescent="0.25">
      <c r="A1095" s="19"/>
      <c r="B1095" s="20"/>
      <c r="C1095" s="21"/>
      <c r="D1095" s="22"/>
      <c r="E1095" s="12"/>
      <c r="F1095" s="23"/>
    </row>
    <row r="1096" spans="1:6" x14ac:dyDescent="0.25">
      <c r="A1096" s="19"/>
      <c r="B1096" s="20"/>
      <c r="C1096" s="21"/>
      <c r="D1096" s="22"/>
      <c r="E1096" s="12"/>
      <c r="F1096" s="23"/>
    </row>
    <row r="1097" spans="1:6" x14ac:dyDescent="0.25">
      <c r="A1097" s="19"/>
      <c r="B1097" s="20"/>
      <c r="C1097" s="21"/>
      <c r="D1097" s="22"/>
      <c r="E1097" s="12"/>
      <c r="F1097" s="23"/>
    </row>
    <row r="1098" spans="1:6" x14ac:dyDescent="0.25">
      <c r="A1098" s="19"/>
      <c r="B1098" s="20"/>
      <c r="C1098" s="21"/>
      <c r="D1098" s="22"/>
      <c r="E1098" s="12"/>
      <c r="F1098" s="23"/>
    </row>
    <row r="1099" spans="1:6" x14ac:dyDescent="0.25">
      <c r="A1099" s="19"/>
      <c r="B1099" s="20"/>
      <c r="C1099" s="21"/>
      <c r="D1099" s="22"/>
      <c r="E1099" s="12"/>
      <c r="F1099" s="23"/>
    </row>
    <row r="1100" spans="1:6" x14ac:dyDescent="0.25">
      <c r="A1100" s="19"/>
      <c r="B1100" s="20"/>
      <c r="C1100" s="21"/>
      <c r="D1100" s="22"/>
      <c r="E1100" s="12"/>
      <c r="F1100" s="23"/>
    </row>
    <row r="1101" spans="1:6" x14ac:dyDescent="0.25">
      <c r="A1101" s="19"/>
      <c r="B1101" s="20"/>
      <c r="C1101" s="21"/>
      <c r="D1101" s="22"/>
      <c r="E1101" s="12"/>
      <c r="F1101" s="23"/>
    </row>
    <row r="1102" spans="1:6" x14ac:dyDescent="0.25">
      <c r="A1102" s="19"/>
      <c r="B1102" s="20"/>
      <c r="C1102" s="21"/>
      <c r="D1102" s="22"/>
      <c r="E1102" s="12"/>
      <c r="F1102" s="23"/>
    </row>
    <row r="1103" spans="1:6" x14ac:dyDescent="0.25">
      <c r="A1103" s="19"/>
      <c r="B1103" s="20"/>
      <c r="C1103" s="21"/>
      <c r="D1103" s="22"/>
      <c r="E1103" s="12"/>
      <c r="F1103" s="23"/>
    </row>
    <row r="1104" spans="1:6" x14ac:dyDescent="0.25">
      <c r="A1104" s="19"/>
      <c r="B1104" s="20"/>
      <c r="C1104" s="21"/>
      <c r="D1104" s="22"/>
      <c r="E1104" s="12"/>
      <c r="F1104" s="23"/>
    </row>
    <row r="1105" spans="1:6" x14ac:dyDescent="0.25">
      <c r="A1105" s="19"/>
      <c r="B1105" s="20"/>
      <c r="C1105" s="21"/>
      <c r="D1105" s="22"/>
      <c r="E1105" s="12"/>
      <c r="F1105" s="23"/>
    </row>
    <row r="1106" spans="1:6" x14ac:dyDescent="0.25">
      <c r="A1106" s="19"/>
      <c r="B1106" s="20"/>
      <c r="C1106" s="21"/>
      <c r="D1106" s="22"/>
      <c r="E1106" s="12"/>
      <c r="F1106" s="23"/>
    </row>
    <row r="1107" spans="1:6" x14ac:dyDescent="0.25">
      <c r="A1107" s="19"/>
      <c r="B1107" s="20"/>
      <c r="C1107" s="21"/>
      <c r="D1107" s="22"/>
      <c r="E1107" s="12"/>
      <c r="F1107" s="23"/>
    </row>
    <row r="1108" spans="1:6" x14ac:dyDescent="0.25">
      <c r="A1108" s="19"/>
      <c r="B1108" s="20"/>
      <c r="C1108" s="21"/>
      <c r="D1108" s="22"/>
      <c r="E1108" s="12"/>
      <c r="F1108" s="23"/>
    </row>
    <row r="1109" spans="1:6" x14ac:dyDescent="0.25">
      <c r="A1109" s="19"/>
      <c r="B1109" s="20"/>
      <c r="C1109" s="21"/>
      <c r="D1109" s="22"/>
      <c r="E1109" s="12"/>
      <c r="F1109" s="23"/>
    </row>
    <row r="1110" spans="1:6" x14ac:dyDescent="0.25">
      <c r="A1110" s="19"/>
      <c r="B1110" s="20"/>
      <c r="C1110" s="21"/>
      <c r="D1110" s="22"/>
      <c r="E1110" s="12"/>
      <c r="F1110" s="23"/>
    </row>
    <row r="1111" spans="1:6" x14ac:dyDescent="0.25">
      <c r="A1111" s="19"/>
      <c r="B1111" s="20"/>
      <c r="C1111" s="21"/>
      <c r="D1111" s="22"/>
      <c r="E1111" s="12"/>
      <c r="F1111" s="23"/>
    </row>
    <row r="1112" spans="1:6" x14ac:dyDescent="0.25">
      <c r="A1112" s="19"/>
      <c r="B1112" s="20"/>
      <c r="C1112" s="21"/>
      <c r="D1112" s="22"/>
      <c r="E1112" s="12"/>
      <c r="F1112" s="23"/>
    </row>
    <row r="1113" spans="1:6" x14ac:dyDescent="0.25">
      <c r="A1113" s="19"/>
      <c r="B1113" s="20"/>
      <c r="C1113" s="21"/>
      <c r="D1113" s="22"/>
      <c r="E1113" s="12"/>
      <c r="F1113" s="23"/>
    </row>
    <row r="1114" spans="1:6" x14ac:dyDescent="0.25">
      <c r="A1114" s="19"/>
      <c r="B1114" s="20"/>
      <c r="C1114" s="21"/>
      <c r="D1114" s="22"/>
      <c r="E1114" s="12"/>
      <c r="F1114" s="23"/>
    </row>
    <row r="1115" spans="1:6" x14ac:dyDescent="0.25">
      <c r="A1115" s="19"/>
      <c r="B1115" s="20"/>
      <c r="C1115" s="21"/>
      <c r="D1115" s="22"/>
      <c r="E1115" s="12"/>
      <c r="F1115" s="23"/>
    </row>
    <row r="1116" spans="1:6" x14ac:dyDescent="0.25">
      <c r="A1116" s="19"/>
      <c r="B1116" s="20"/>
      <c r="C1116" s="21"/>
      <c r="D1116" s="22"/>
      <c r="E1116" s="12"/>
      <c r="F1116" s="23"/>
    </row>
    <row r="1117" spans="1:6" x14ac:dyDescent="0.25">
      <c r="A1117" s="19"/>
      <c r="B1117" s="20"/>
      <c r="C1117" s="21"/>
      <c r="D1117" s="22"/>
      <c r="E1117" s="12"/>
      <c r="F1117" s="23"/>
    </row>
    <row r="1118" spans="1:6" x14ac:dyDescent="0.25">
      <c r="A1118" s="19"/>
      <c r="B1118" s="20"/>
      <c r="C1118" s="21"/>
      <c r="D1118" s="22"/>
      <c r="E1118" s="12"/>
      <c r="F1118" s="23"/>
    </row>
    <row r="1119" spans="1:6" x14ac:dyDescent="0.25">
      <c r="A1119" s="19"/>
      <c r="B1119" s="20"/>
      <c r="C1119" s="21"/>
      <c r="D1119" s="22"/>
      <c r="E1119" s="12"/>
      <c r="F1119" s="23"/>
    </row>
    <row r="1120" spans="1:6" x14ac:dyDescent="0.25">
      <c r="A1120" s="19"/>
      <c r="B1120" s="20"/>
      <c r="C1120" s="21"/>
      <c r="D1120" s="22"/>
      <c r="E1120" s="12"/>
      <c r="F1120" s="23"/>
    </row>
    <row r="1121" spans="1:6" x14ac:dyDescent="0.25">
      <c r="A1121" s="19"/>
      <c r="B1121" s="20"/>
      <c r="C1121" s="21"/>
      <c r="D1121" s="22"/>
      <c r="E1121" s="12"/>
      <c r="F1121" s="23"/>
    </row>
    <row r="1122" spans="1:6" x14ac:dyDescent="0.25">
      <c r="A1122" s="19"/>
      <c r="B1122" s="20"/>
      <c r="C1122" s="21"/>
      <c r="D1122" s="22"/>
      <c r="E1122" s="12"/>
      <c r="F1122" s="23"/>
    </row>
    <row r="1123" spans="1:6" x14ac:dyDescent="0.25">
      <c r="A1123" s="19"/>
      <c r="B1123" s="20"/>
      <c r="C1123" s="21"/>
      <c r="D1123" s="22"/>
      <c r="E1123" s="12"/>
      <c r="F1123" s="23"/>
    </row>
    <row r="1124" spans="1:6" x14ac:dyDescent="0.25">
      <c r="A1124" s="19"/>
      <c r="B1124" s="20"/>
      <c r="C1124" s="21"/>
      <c r="D1124" s="22"/>
      <c r="E1124" s="12"/>
      <c r="F1124" s="23"/>
    </row>
    <row r="1125" spans="1:6" x14ac:dyDescent="0.25">
      <c r="A1125" s="19"/>
      <c r="B1125" s="20"/>
      <c r="C1125" s="21"/>
      <c r="D1125" s="22"/>
      <c r="E1125" s="12"/>
      <c r="F1125" s="23"/>
    </row>
    <row r="1126" spans="1:6" x14ac:dyDescent="0.25">
      <c r="A1126" s="19"/>
      <c r="B1126" s="20"/>
      <c r="C1126" s="21"/>
      <c r="D1126" s="22"/>
      <c r="E1126" s="12"/>
      <c r="F1126" s="23"/>
    </row>
    <row r="1127" spans="1:6" x14ac:dyDescent="0.25">
      <c r="A1127" s="19"/>
      <c r="B1127" s="20"/>
      <c r="C1127" s="21"/>
      <c r="D1127" s="22"/>
      <c r="E1127" s="12"/>
      <c r="F1127" s="23"/>
    </row>
    <row r="1128" spans="1:6" x14ac:dyDescent="0.25">
      <c r="A1128" s="19"/>
      <c r="B1128" s="20"/>
      <c r="C1128" s="21"/>
      <c r="D1128" s="22"/>
      <c r="E1128" s="12"/>
      <c r="F1128" s="23"/>
    </row>
    <row r="1129" spans="1:6" x14ac:dyDescent="0.25">
      <c r="A1129" s="19"/>
      <c r="B1129" s="20"/>
      <c r="C1129" s="21"/>
      <c r="D1129" s="22"/>
      <c r="E1129" s="12"/>
      <c r="F1129" s="23"/>
    </row>
    <row r="1130" spans="1:6" x14ac:dyDescent="0.25">
      <c r="A1130" s="19"/>
      <c r="B1130" s="20"/>
      <c r="C1130" s="21"/>
      <c r="D1130" s="22"/>
      <c r="E1130" s="12"/>
      <c r="F1130" s="23"/>
    </row>
    <row r="1131" spans="1:6" x14ac:dyDescent="0.25">
      <c r="A1131" s="19"/>
      <c r="B1131" s="20"/>
      <c r="C1131" s="21"/>
      <c r="D1131" s="22"/>
      <c r="E1131" s="12"/>
      <c r="F1131" s="23"/>
    </row>
    <row r="1132" spans="1:6" x14ac:dyDescent="0.25">
      <c r="A1132" s="19"/>
      <c r="B1132" s="20"/>
      <c r="C1132" s="21"/>
      <c r="D1132" s="22"/>
      <c r="E1132" s="12"/>
      <c r="F1132" s="23"/>
    </row>
    <row r="1133" spans="1:6" x14ac:dyDescent="0.25">
      <c r="A1133" s="19"/>
      <c r="B1133" s="20"/>
      <c r="C1133" s="21"/>
      <c r="D1133" s="22"/>
      <c r="E1133" s="12"/>
      <c r="F1133" s="23"/>
    </row>
    <row r="1134" spans="1:6" x14ac:dyDescent="0.25">
      <c r="A1134" s="19"/>
      <c r="B1134" s="20"/>
      <c r="C1134" s="21"/>
      <c r="D1134" s="22"/>
      <c r="E1134" s="12"/>
      <c r="F1134" s="23"/>
    </row>
    <row r="1135" spans="1:6" x14ac:dyDescent="0.25">
      <c r="A1135" s="19"/>
      <c r="B1135" s="20"/>
      <c r="C1135" s="21"/>
      <c r="D1135" s="22"/>
      <c r="E1135" s="12"/>
      <c r="F1135" s="23"/>
    </row>
    <row r="1136" spans="1:6" x14ac:dyDescent="0.25">
      <c r="A1136" s="19"/>
      <c r="B1136" s="20"/>
      <c r="C1136" s="21"/>
      <c r="D1136" s="22"/>
      <c r="E1136" s="12"/>
      <c r="F1136" s="23"/>
    </row>
    <row r="1137" spans="1:6" x14ac:dyDescent="0.25">
      <c r="A1137" s="19"/>
      <c r="B1137" s="20"/>
      <c r="C1137" s="21"/>
      <c r="D1137" s="22"/>
      <c r="E1137" s="12"/>
      <c r="F1137" s="23"/>
    </row>
    <row r="1138" spans="1:6" x14ac:dyDescent="0.25">
      <c r="A1138" s="19"/>
      <c r="B1138" s="20"/>
      <c r="C1138" s="21"/>
      <c r="D1138" s="22"/>
      <c r="E1138" s="12"/>
      <c r="F1138" s="23"/>
    </row>
    <row r="1139" spans="1:6" x14ac:dyDescent="0.25">
      <c r="A1139" s="19"/>
      <c r="B1139" s="20"/>
      <c r="C1139" s="21"/>
      <c r="D1139" s="22"/>
      <c r="E1139" s="12"/>
      <c r="F1139" s="23"/>
    </row>
    <row r="1140" spans="1:6" x14ac:dyDescent="0.25">
      <c r="A1140" s="19"/>
      <c r="B1140" s="20"/>
      <c r="C1140" s="21"/>
      <c r="D1140" s="22"/>
      <c r="E1140" s="12"/>
      <c r="F1140" s="23"/>
    </row>
    <row r="1141" spans="1:6" x14ac:dyDescent="0.25">
      <c r="A1141" s="19"/>
      <c r="B1141" s="20"/>
      <c r="C1141" s="21"/>
      <c r="D1141" s="22"/>
      <c r="E1141" s="12"/>
      <c r="F1141" s="23"/>
    </row>
    <row r="1142" spans="1:6" x14ac:dyDescent="0.25">
      <c r="A1142" s="19"/>
      <c r="B1142" s="20"/>
      <c r="C1142" s="21"/>
      <c r="D1142" s="22"/>
      <c r="E1142" s="12"/>
      <c r="F1142" s="23"/>
    </row>
    <row r="1143" spans="1:6" x14ac:dyDescent="0.25">
      <c r="A1143" s="19"/>
      <c r="B1143" s="20"/>
      <c r="C1143" s="21"/>
      <c r="D1143" s="22"/>
      <c r="E1143" s="12"/>
      <c r="F1143" s="23"/>
    </row>
    <row r="1144" spans="1:6" x14ac:dyDescent="0.25">
      <c r="A1144" s="19"/>
      <c r="B1144" s="20"/>
      <c r="C1144" s="21"/>
      <c r="D1144" s="22"/>
      <c r="E1144" s="12"/>
      <c r="F1144" s="23"/>
    </row>
    <row r="1145" spans="1:6" x14ac:dyDescent="0.25">
      <c r="A1145" s="19"/>
      <c r="B1145" s="20"/>
      <c r="C1145" s="21"/>
      <c r="D1145" s="22"/>
      <c r="E1145" s="12"/>
      <c r="F1145" s="23"/>
    </row>
    <row r="1146" spans="1:6" x14ac:dyDescent="0.25">
      <c r="A1146" s="19"/>
      <c r="B1146" s="20"/>
      <c r="C1146" s="21"/>
      <c r="D1146" s="22"/>
      <c r="E1146" s="12"/>
      <c r="F1146" s="23"/>
    </row>
    <row r="1147" spans="1:6" x14ac:dyDescent="0.25">
      <c r="A1147" s="19"/>
      <c r="B1147" s="20"/>
      <c r="C1147" s="21"/>
      <c r="D1147" s="22"/>
      <c r="E1147" s="12"/>
      <c r="F1147" s="23"/>
    </row>
    <row r="1148" spans="1:6" x14ac:dyDescent="0.25">
      <c r="A1148" s="19"/>
      <c r="B1148" s="20"/>
      <c r="C1148" s="21"/>
      <c r="D1148" s="22"/>
      <c r="E1148" s="12"/>
      <c r="F1148" s="23"/>
    </row>
    <row r="1149" spans="1:6" x14ac:dyDescent="0.25">
      <c r="A1149" s="19"/>
      <c r="B1149" s="20"/>
      <c r="C1149" s="21"/>
      <c r="D1149" s="22"/>
      <c r="E1149" s="12"/>
      <c r="F1149" s="23"/>
    </row>
    <row r="1150" spans="1:6" x14ac:dyDescent="0.25">
      <c r="A1150" s="19"/>
      <c r="B1150" s="20"/>
      <c r="C1150" s="21"/>
      <c r="D1150" s="22"/>
      <c r="E1150" s="12"/>
      <c r="F1150" s="23"/>
    </row>
    <row r="1151" spans="1:6" x14ac:dyDescent="0.25">
      <c r="A1151" s="19"/>
      <c r="B1151" s="20"/>
      <c r="C1151" s="21"/>
      <c r="D1151" s="22"/>
      <c r="E1151" s="12"/>
      <c r="F1151" s="23"/>
    </row>
    <row r="1152" spans="1:6" x14ac:dyDescent="0.25">
      <c r="A1152" s="19"/>
      <c r="B1152" s="20"/>
      <c r="C1152" s="21"/>
      <c r="D1152" s="22"/>
      <c r="E1152" s="12"/>
      <c r="F1152" s="23"/>
    </row>
    <row r="1153" spans="1:6" x14ac:dyDescent="0.25">
      <c r="A1153" s="19"/>
      <c r="B1153" s="20"/>
      <c r="C1153" s="21"/>
      <c r="D1153" s="22"/>
      <c r="E1153" s="12"/>
      <c r="F1153" s="23"/>
    </row>
    <row r="1154" spans="1:6" x14ac:dyDescent="0.25">
      <c r="A1154" s="19"/>
      <c r="B1154" s="20"/>
      <c r="C1154" s="21"/>
      <c r="D1154" s="22"/>
      <c r="E1154" s="12"/>
      <c r="F1154" s="23"/>
    </row>
    <row r="1155" spans="1:6" x14ac:dyDescent="0.25">
      <c r="A1155" s="19"/>
      <c r="B1155" s="20"/>
      <c r="C1155" s="21"/>
      <c r="D1155" s="22"/>
      <c r="E1155" s="12"/>
      <c r="F1155" s="23"/>
    </row>
    <row r="1156" spans="1:6" x14ac:dyDescent="0.25">
      <c r="A1156" s="19"/>
      <c r="B1156" s="20"/>
      <c r="C1156" s="21"/>
      <c r="D1156" s="22"/>
      <c r="E1156" s="12"/>
      <c r="F1156" s="23"/>
    </row>
    <row r="1157" spans="1:6" x14ac:dyDescent="0.25">
      <c r="A1157" s="19"/>
      <c r="B1157" s="20"/>
      <c r="C1157" s="21"/>
      <c r="D1157" s="22"/>
      <c r="E1157" s="12"/>
      <c r="F1157" s="23"/>
    </row>
    <row r="1158" spans="1:6" x14ac:dyDescent="0.25">
      <c r="A1158" s="19"/>
      <c r="B1158" s="20"/>
      <c r="C1158" s="21"/>
      <c r="D1158" s="22"/>
      <c r="E1158" s="12"/>
      <c r="F1158" s="23"/>
    </row>
    <row r="1159" spans="1:6" x14ac:dyDescent="0.25">
      <c r="A1159" s="19"/>
      <c r="B1159" s="20"/>
      <c r="C1159" s="21"/>
      <c r="D1159" s="22"/>
      <c r="E1159" s="12"/>
      <c r="F1159" s="23"/>
    </row>
    <row r="1160" spans="1:6" x14ac:dyDescent="0.25">
      <c r="A1160" s="19"/>
      <c r="B1160" s="20"/>
      <c r="C1160" s="21"/>
      <c r="D1160" s="22"/>
      <c r="E1160" s="12"/>
      <c r="F1160" s="23"/>
    </row>
    <row r="1161" spans="1:6" x14ac:dyDescent="0.25">
      <c r="A1161" s="19"/>
      <c r="B1161" s="20"/>
      <c r="C1161" s="21"/>
      <c r="D1161" s="22"/>
      <c r="E1161" s="12"/>
      <c r="F1161" s="23"/>
    </row>
    <row r="1162" spans="1:6" x14ac:dyDescent="0.25">
      <c r="A1162" s="19"/>
      <c r="B1162" s="20"/>
      <c r="C1162" s="21"/>
      <c r="D1162" s="22"/>
      <c r="E1162" s="12"/>
      <c r="F1162" s="23"/>
    </row>
    <row r="1163" spans="1:6" x14ac:dyDescent="0.25">
      <c r="A1163" s="19"/>
      <c r="B1163" s="20"/>
      <c r="C1163" s="21"/>
      <c r="D1163" s="22"/>
      <c r="E1163" s="12"/>
      <c r="F1163" s="23"/>
    </row>
    <row r="1164" spans="1:6" x14ac:dyDescent="0.25">
      <c r="A1164" s="19"/>
      <c r="B1164" s="20"/>
      <c r="C1164" s="21"/>
      <c r="D1164" s="22"/>
      <c r="E1164" s="12"/>
      <c r="F1164" s="23"/>
    </row>
    <row r="1165" spans="1:6" x14ac:dyDescent="0.25">
      <c r="A1165" s="19"/>
      <c r="B1165" s="20"/>
      <c r="C1165" s="21"/>
      <c r="D1165" s="22"/>
      <c r="E1165" s="12"/>
      <c r="F1165" s="23"/>
    </row>
    <row r="1166" spans="1:6" x14ac:dyDescent="0.25">
      <c r="A1166" s="19"/>
      <c r="B1166" s="20"/>
      <c r="C1166" s="21"/>
      <c r="D1166" s="22"/>
      <c r="E1166" s="12"/>
      <c r="F1166" s="23"/>
    </row>
    <row r="1167" spans="1:6" x14ac:dyDescent="0.25">
      <c r="A1167" s="19"/>
      <c r="B1167" s="20"/>
      <c r="C1167" s="21"/>
      <c r="D1167" s="22"/>
      <c r="E1167" s="12"/>
      <c r="F1167" s="23"/>
    </row>
    <row r="1168" spans="1:6" x14ac:dyDescent="0.25">
      <c r="A1168" s="19"/>
      <c r="B1168" s="20"/>
      <c r="C1168" s="21"/>
      <c r="D1168" s="22"/>
      <c r="E1168" s="12"/>
      <c r="F1168" s="23"/>
    </row>
    <row r="1169" spans="1:6" x14ac:dyDescent="0.25">
      <c r="A1169" s="19"/>
      <c r="B1169" s="20"/>
      <c r="C1169" s="21"/>
      <c r="D1169" s="22"/>
      <c r="E1169" s="12"/>
      <c r="F1169" s="23"/>
    </row>
    <row r="1170" spans="1:6" x14ac:dyDescent="0.25">
      <c r="A1170" s="19"/>
      <c r="B1170" s="20"/>
      <c r="C1170" s="21"/>
      <c r="D1170" s="22"/>
      <c r="E1170" s="12"/>
      <c r="F1170" s="23"/>
    </row>
    <row r="1171" spans="1:6" x14ac:dyDescent="0.25">
      <c r="A1171" s="19"/>
      <c r="B1171" s="20"/>
      <c r="C1171" s="21"/>
      <c r="D1171" s="22"/>
      <c r="E1171" s="12"/>
      <c r="F1171" s="23"/>
    </row>
    <row r="1172" spans="1:6" x14ac:dyDescent="0.25">
      <c r="A1172" s="19"/>
      <c r="B1172" s="20"/>
      <c r="C1172" s="21"/>
      <c r="D1172" s="22"/>
      <c r="E1172" s="12"/>
      <c r="F1172" s="23"/>
    </row>
    <row r="1173" spans="1:6" x14ac:dyDescent="0.25">
      <c r="A1173" s="19"/>
      <c r="B1173" s="20"/>
      <c r="C1173" s="21"/>
      <c r="D1173" s="22"/>
      <c r="E1173" s="12"/>
      <c r="F1173" s="23"/>
    </row>
    <row r="1174" spans="1:6" x14ac:dyDescent="0.25">
      <c r="A1174" s="19"/>
      <c r="B1174" s="20"/>
      <c r="C1174" s="21"/>
      <c r="D1174" s="22"/>
      <c r="E1174" s="12"/>
      <c r="F1174" s="23"/>
    </row>
    <row r="1175" spans="1:6" x14ac:dyDescent="0.25">
      <c r="A1175" s="19"/>
      <c r="B1175" s="20"/>
      <c r="C1175" s="21"/>
      <c r="D1175" s="22"/>
      <c r="E1175" s="12"/>
      <c r="F1175" s="23"/>
    </row>
    <row r="1176" spans="1:6" x14ac:dyDescent="0.25">
      <c r="A1176" s="19"/>
      <c r="B1176" s="20"/>
      <c r="C1176" s="21"/>
      <c r="D1176" s="22"/>
      <c r="E1176" s="12"/>
      <c r="F1176" s="23"/>
    </row>
    <row r="1177" spans="1:6" x14ac:dyDescent="0.25">
      <c r="A1177" s="19"/>
      <c r="B1177" s="20"/>
      <c r="C1177" s="21"/>
      <c r="D1177" s="22"/>
      <c r="E1177" s="12"/>
      <c r="F1177" s="23"/>
    </row>
    <row r="1178" spans="1:6" x14ac:dyDescent="0.25">
      <c r="A1178" s="19"/>
      <c r="B1178" s="20"/>
      <c r="C1178" s="21"/>
      <c r="D1178" s="22"/>
      <c r="E1178" s="12"/>
      <c r="F1178" s="23"/>
    </row>
  </sheetData>
  <sheetProtection sheet="1" selectLockedCells="1"/>
  <mergeCells count="1">
    <mergeCell ref="A1:G1"/>
  </mergeCells>
  <conditionalFormatting sqref="B2:B33">
    <cfRule type="cellIs" dxfId="15" priority="4" operator="equal">
      <formula>$H$2</formula>
    </cfRule>
  </conditionalFormatting>
  <conditionalFormatting sqref="B106:AU106 A106:A125 A129:A147">
    <cfRule type="expression" dxfId="14" priority="1" stopIfTrue="1">
      <formula>A106=SMALL($B106:$C106,1)</formula>
    </cfRule>
    <cfRule type="expression" dxfId="13" priority="2" stopIfTrue="1">
      <formula>A106=SMALL($B106:$C106,2)</formula>
    </cfRule>
    <cfRule type="expression" dxfId="1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ETAPA 11</vt:lpstr>
      <vt:lpstr>ETAPA 10</vt:lpstr>
      <vt:lpstr>ETAPA 9</vt:lpstr>
      <vt:lpstr>ETAPA 8</vt:lpstr>
      <vt:lpstr>ETAPA 7</vt:lpstr>
      <vt:lpstr>ETAPA 6</vt:lpstr>
      <vt:lpstr>ETAPA 5</vt:lpstr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dcterms:created xsi:type="dcterms:W3CDTF">2023-01-22T20:06:50Z</dcterms:created>
  <dcterms:modified xsi:type="dcterms:W3CDTF">2023-11-27T20:58:18Z</dcterms:modified>
</cp:coreProperties>
</file>