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omments11.xml" ContentType="application/vnd.openxmlformats-officedocument.spreadsheetml.comments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C:\Cido\KART\VIAKART\2023\SUPER MASTER\SERIES\TABELA PARA DIVULGAÇÃO NO SITE\"/>
    </mc:Choice>
  </mc:AlternateContent>
  <xr:revisionPtr revIDLastSave="0" documentId="13_ncr:1_{CB3BC04C-A2A7-4DDF-88B0-D43E8D1F86B4}" xr6:coauthVersionLast="47" xr6:coauthVersionMax="47" xr10:uidLastSave="{00000000-0000-0000-0000-000000000000}"/>
  <bookViews>
    <workbookView xWindow="-120" yWindow="-120" windowWidth="20730" windowHeight="11160" tabRatio="790" xr2:uid="{00000000-000D-0000-FFFF-FFFF00000000}"/>
  </bookViews>
  <sheets>
    <sheet name="ETAPA 11" sheetId="758" r:id="rId1"/>
    <sheet name="ETAPA 10" sheetId="757" r:id="rId2"/>
    <sheet name="ETAPA 9" sheetId="756" r:id="rId3"/>
    <sheet name="ETAPA 8" sheetId="755" r:id="rId4"/>
    <sheet name="ETAPA 7" sheetId="754" r:id="rId5"/>
    <sheet name="ETAPA 6" sheetId="753" r:id="rId6"/>
    <sheet name="ETAPA 5" sheetId="752" r:id="rId7"/>
    <sheet name="ETAPA 4" sheetId="751" r:id="rId8"/>
    <sheet name="ETAPA 3" sheetId="750" r:id="rId9"/>
    <sheet name="ETAPA 2" sheetId="749" r:id="rId10"/>
    <sheet name="ETAPA 1" sheetId="748" r:id="rId11"/>
  </sheets>
  <definedNames>
    <definedName name="_xlnm._FilterDatabase" localSheetId="10" hidden="1">'ETAPA 1'!$K$49:$L$1046625</definedName>
    <definedName name="_xlnm._FilterDatabase" localSheetId="1" hidden="1">'ETAPA 10'!$K$49:$L$1046625</definedName>
    <definedName name="_xlnm._FilterDatabase" localSheetId="0" hidden="1">'ETAPA 11'!$K$49:$L$1046625</definedName>
    <definedName name="_xlnm._FilterDatabase" localSheetId="9" hidden="1">'ETAPA 2'!$K$49:$L$1046625</definedName>
    <definedName name="_xlnm._FilterDatabase" localSheetId="8" hidden="1">'ETAPA 3'!$K$49:$L$1046625</definedName>
    <definedName name="_xlnm._FilterDatabase" localSheetId="7" hidden="1">'ETAPA 4'!$K$49:$L$1046625</definedName>
    <definedName name="_xlnm._FilterDatabase" localSheetId="6" hidden="1">'ETAPA 5'!$K$49:$L$1046625</definedName>
    <definedName name="_xlnm._FilterDatabase" localSheetId="5" hidden="1">'ETAPA 6'!$K$49:$L$1046625</definedName>
    <definedName name="_xlnm._FilterDatabase" localSheetId="4" hidden="1">'ETAPA 7'!$K$49:$L$1046625</definedName>
    <definedName name="_xlnm._FilterDatabase" localSheetId="3" hidden="1">'ETAPA 8'!$K$49:$L$1046625</definedName>
    <definedName name="_xlnm._FilterDatabase" localSheetId="2" hidden="1">'ETAPA 9'!$K$49:$L$1046625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52" i="758" l="1"/>
  <c r="L51" i="758" s="1"/>
  <c r="K52" i="758"/>
  <c r="K50" i="758" s="1"/>
  <c r="J52" i="758"/>
  <c r="J51" i="758"/>
  <c r="L50" i="758"/>
  <c r="J50" i="758"/>
  <c r="J53" i="758" s="1" a="1"/>
  <c r="J53" i="758" s="1"/>
  <c r="K1" i="758"/>
  <c r="I1" i="758"/>
  <c r="L52" i="757"/>
  <c r="L51" i="757" s="1"/>
  <c r="K52" i="757"/>
  <c r="K50" i="757" s="1"/>
  <c r="J52" i="757"/>
  <c r="I1" i="757" s="1"/>
  <c r="J51" i="757"/>
  <c r="L50" i="757"/>
  <c r="L53" i="757" s="1" a="1"/>
  <c r="L53" i="757" s="1"/>
  <c r="L52" i="756"/>
  <c r="L51" i="756" s="1"/>
  <c r="K52" i="756"/>
  <c r="K50" i="756" s="1"/>
  <c r="J52" i="756"/>
  <c r="J51" i="756"/>
  <c r="L50" i="756"/>
  <c r="J50" i="756"/>
  <c r="J53" i="756" s="1" a="1"/>
  <c r="J53" i="756" s="1"/>
  <c r="K1" i="756"/>
  <c r="I1" i="756"/>
  <c r="L52" i="755"/>
  <c r="L51" i="755" s="1"/>
  <c r="K52" i="755"/>
  <c r="K50" i="755" s="1"/>
  <c r="J52" i="755"/>
  <c r="J50" i="755" s="1"/>
  <c r="J51" i="755"/>
  <c r="L50" i="755"/>
  <c r="L53" i="755" s="1" a="1"/>
  <c r="L53" i="755" s="1"/>
  <c r="K1" i="755"/>
  <c r="I1" i="755"/>
  <c r="L52" i="754"/>
  <c r="L51" i="754" s="1"/>
  <c r="K52" i="754"/>
  <c r="K50" i="754" s="1"/>
  <c r="J52" i="754"/>
  <c r="J50" i="754" s="1"/>
  <c r="L52" i="753"/>
  <c r="L50" i="753" s="1"/>
  <c r="K52" i="753"/>
  <c r="K51" i="753" s="1"/>
  <c r="J52" i="753"/>
  <c r="J51" i="753"/>
  <c r="J50" i="753"/>
  <c r="J53" i="753" s="1" a="1"/>
  <c r="J53" i="753" s="1"/>
  <c r="I1" i="753"/>
  <c r="I3" i="758" l="1"/>
  <c r="K14" i="758" s="1"/>
  <c r="I4" i="758"/>
  <c r="K13" i="758" s="1"/>
  <c r="I5" i="758"/>
  <c r="I6" i="758"/>
  <c r="I2" i="758"/>
  <c r="L53" i="758" a="1"/>
  <c r="L53" i="758" s="1"/>
  <c r="K51" i="758"/>
  <c r="K53" i="758" s="1" a="1"/>
  <c r="K53" i="758" s="1"/>
  <c r="J1" i="758"/>
  <c r="J50" i="757"/>
  <c r="J53" i="757" s="1" a="1"/>
  <c r="J53" i="757" s="1"/>
  <c r="K1" i="757"/>
  <c r="K5" i="757"/>
  <c r="K4" i="757"/>
  <c r="K6" i="757"/>
  <c r="K2" i="757"/>
  <c r="K3" i="757"/>
  <c r="K51" i="757"/>
  <c r="K53" i="757" s="1" a="1"/>
  <c r="K53" i="757" s="1"/>
  <c r="J1" i="757"/>
  <c r="I3" i="756"/>
  <c r="K14" i="756" s="1"/>
  <c r="I4" i="756"/>
  <c r="K13" i="756" s="1"/>
  <c r="I5" i="756"/>
  <c r="I6" i="756"/>
  <c r="I2" i="756"/>
  <c r="L53" i="756" a="1"/>
  <c r="L53" i="756" s="1"/>
  <c r="K51" i="756"/>
  <c r="K53" i="756" s="1" a="1"/>
  <c r="K53" i="756" s="1"/>
  <c r="J1" i="756"/>
  <c r="J53" i="755" a="1"/>
  <c r="J53" i="755" s="1"/>
  <c r="K5" i="755"/>
  <c r="K6" i="755"/>
  <c r="K2" i="755"/>
  <c r="K4" i="755"/>
  <c r="K3" i="755"/>
  <c r="K51" i="755"/>
  <c r="K53" i="755" s="1" a="1"/>
  <c r="K53" i="755" s="1"/>
  <c r="J1" i="755"/>
  <c r="J51" i="754"/>
  <c r="J53" i="754" s="1" a="1"/>
  <c r="J53" i="754" s="1"/>
  <c r="I1" i="754"/>
  <c r="L50" i="754"/>
  <c r="L53" i="754" s="1" a="1"/>
  <c r="L53" i="754" s="1"/>
  <c r="K6" i="754" s="1"/>
  <c r="K1" i="754"/>
  <c r="K51" i="754"/>
  <c r="K53" i="754" s="1" a="1"/>
  <c r="K53" i="754" s="1"/>
  <c r="J1" i="754"/>
  <c r="I3" i="753"/>
  <c r="K14" i="753" s="1"/>
  <c r="I5" i="753"/>
  <c r="I2" i="753"/>
  <c r="I4" i="753"/>
  <c r="K13" i="753" s="1"/>
  <c r="I6" i="753"/>
  <c r="J1" i="753"/>
  <c r="K50" i="753"/>
  <c r="K53" i="753" s="1" a="1"/>
  <c r="K53" i="753" s="1"/>
  <c r="L51" i="753"/>
  <c r="L53" i="753" s="1" a="1"/>
  <c r="L53" i="753" s="1"/>
  <c r="K1" i="753"/>
  <c r="J4" i="758" l="1"/>
  <c r="J5" i="758"/>
  <c r="J6" i="758"/>
  <c r="J2" i="758"/>
  <c r="J3" i="758"/>
  <c r="K5" i="758"/>
  <c r="K6" i="758"/>
  <c r="K2" i="758"/>
  <c r="K3" i="758"/>
  <c r="K4" i="758"/>
  <c r="I4" i="757"/>
  <c r="I5" i="757"/>
  <c r="I3" i="757"/>
  <c r="I2" i="757"/>
  <c r="I6" i="757"/>
  <c r="J4" i="757"/>
  <c r="J3" i="757"/>
  <c r="K14" i="757" s="1"/>
  <c r="J5" i="757"/>
  <c r="J2" i="757"/>
  <c r="J6" i="757"/>
  <c r="J4" i="756"/>
  <c r="J5" i="756"/>
  <c r="J6" i="756"/>
  <c r="J2" i="756"/>
  <c r="J3" i="756"/>
  <c r="K5" i="756"/>
  <c r="K6" i="756"/>
  <c r="K2" i="756"/>
  <c r="K3" i="756"/>
  <c r="K4" i="756"/>
  <c r="I5" i="755"/>
  <c r="I3" i="755"/>
  <c r="I2" i="755"/>
  <c r="I4" i="755"/>
  <c r="I6" i="755"/>
  <c r="J4" i="755"/>
  <c r="J5" i="755"/>
  <c r="J2" i="755"/>
  <c r="J3" i="755"/>
  <c r="J6" i="755"/>
  <c r="I3" i="754"/>
  <c r="I2" i="754"/>
  <c r="I4" i="754"/>
  <c r="I5" i="754"/>
  <c r="I6" i="754"/>
  <c r="K4" i="754"/>
  <c r="K5" i="754"/>
  <c r="K3" i="754"/>
  <c r="K2" i="754"/>
  <c r="J4" i="754"/>
  <c r="J5" i="754"/>
  <c r="J2" i="754"/>
  <c r="J6" i="754"/>
  <c r="J3" i="754"/>
  <c r="K5" i="753"/>
  <c r="K3" i="753"/>
  <c r="K4" i="753"/>
  <c r="K6" i="753"/>
  <c r="K2" i="753"/>
  <c r="J4" i="753"/>
  <c r="J6" i="753"/>
  <c r="J2" i="753"/>
  <c r="J5" i="753"/>
  <c r="J3" i="753"/>
  <c r="K13" i="757" l="1"/>
  <c r="K13" i="755"/>
  <c r="K14" i="755"/>
  <c r="K14" i="754"/>
  <c r="K13" i="754"/>
  <c r="L52" i="752"/>
  <c r="L50" i="752" s="1"/>
  <c r="K52" i="752"/>
  <c r="K50" i="752" s="1"/>
  <c r="J52" i="752"/>
  <c r="J50" i="752" s="1"/>
  <c r="L52" i="751"/>
  <c r="L51" i="751" s="1"/>
  <c r="K52" i="751"/>
  <c r="K50" i="751" s="1"/>
  <c r="J52" i="751"/>
  <c r="J50" i="751" s="1"/>
  <c r="I1" i="751"/>
  <c r="L52" i="750"/>
  <c r="L50" i="750" s="1"/>
  <c r="K52" i="750"/>
  <c r="K51" i="750" s="1"/>
  <c r="J52" i="750"/>
  <c r="J50" i="750" s="1"/>
  <c r="L52" i="749"/>
  <c r="L50" i="749" s="1"/>
  <c r="K52" i="749"/>
  <c r="K51" i="749" s="1"/>
  <c r="J52" i="749"/>
  <c r="J50" i="749" s="1"/>
  <c r="L52" i="748"/>
  <c r="L50" i="748" s="1"/>
  <c r="K52" i="748"/>
  <c r="K50" i="748" s="1"/>
  <c r="J52" i="748"/>
  <c r="J50" i="748" s="1"/>
  <c r="K1" i="752" l="1"/>
  <c r="I1" i="752"/>
  <c r="J51" i="752"/>
  <c r="J53" i="752" s="1" a="1"/>
  <c r="J53" i="752" s="1"/>
  <c r="K51" i="752"/>
  <c r="K53" i="752" s="1" a="1"/>
  <c r="K53" i="752" s="1"/>
  <c r="J1" i="752"/>
  <c r="L51" i="752"/>
  <c r="L53" i="752" s="1" a="1"/>
  <c r="L53" i="752" s="1"/>
  <c r="L50" i="751"/>
  <c r="L53" i="751" s="1" a="1"/>
  <c r="L53" i="751" s="1"/>
  <c r="J51" i="751"/>
  <c r="J53" i="751" s="1" a="1"/>
  <c r="J53" i="751" s="1"/>
  <c r="K1" i="751"/>
  <c r="K51" i="751"/>
  <c r="K53" i="751" s="1" a="1"/>
  <c r="K53" i="751" s="1"/>
  <c r="J1" i="751"/>
  <c r="J51" i="750"/>
  <c r="J53" i="750" s="1" a="1"/>
  <c r="J53" i="750" s="1"/>
  <c r="I1" i="750"/>
  <c r="J1" i="750"/>
  <c r="K50" i="750"/>
  <c r="K53" i="750" s="1" a="1"/>
  <c r="K53" i="750" s="1"/>
  <c r="L51" i="750"/>
  <c r="L53" i="750" s="1" a="1"/>
  <c r="L53" i="750" s="1"/>
  <c r="K1" i="750"/>
  <c r="I1" i="749"/>
  <c r="J51" i="749"/>
  <c r="J53" i="749" s="1" a="1"/>
  <c r="J53" i="749" s="1"/>
  <c r="J1" i="749"/>
  <c r="K50" i="749"/>
  <c r="K53" i="749" s="1" a="1"/>
  <c r="K53" i="749" s="1"/>
  <c r="L51" i="749"/>
  <c r="L53" i="749" s="1" a="1"/>
  <c r="L53" i="749" s="1"/>
  <c r="K1" i="749"/>
  <c r="J51" i="748"/>
  <c r="J53" i="748" s="1" a="1"/>
  <c r="J53" i="748" s="1"/>
  <c r="K51" i="748"/>
  <c r="K53" i="748" s="1" a="1"/>
  <c r="K53" i="748" s="1"/>
  <c r="L51" i="748"/>
  <c r="L53" i="748" s="1" a="1"/>
  <c r="L53" i="748" s="1"/>
  <c r="I3" i="752" l="1"/>
  <c r="I5" i="752"/>
  <c r="I6" i="752"/>
  <c r="I2" i="752"/>
  <c r="I4" i="752"/>
  <c r="J4" i="752"/>
  <c r="J5" i="752"/>
  <c r="J6" i="752"/>
  <c r="J2" i="752"/>
  <c r="J3" i="752"/>
  <c r="K5" i="752"/>
  <c r="K6" i="752"/>
  <c r="K2" i="752"/>
  <c r="K3" i="752"/>
  <c r="K4" i="752"/>
  <c r="K5" i="751"/>
  <c r="K4" i="751"/>
  <c r="K6" i="751"/>
  <c r="K2" i="751"/>
  <c r="K3" i="751"/>
  <c r="I5" i="751"/>
  <c r="I6" i="751"/>
  <c r="I3" i="751"/>
  <c r="I2" i="751"/>
  <c r="I4" i="751"/>
  <c r="J4" i="751"/>
  <c r="J5" i="751"/>
  <c r="J6" i="751"/>
  <c r="J2" i="751"/>
  <c r="J3" i="751"/>
  <c r="I4" i="750"/>
  <c r="I6" i="750"/>
  <c r="I2" i="750"/>
  <c r="I5" i="750"/>
  <c r="I3" i="750"/>
  <c r="K5" i="750"/>
  <c r="K4" i="750"/>
  <c r="K6" i="750"/>
  <c r="K2" i="750"/>
  <c r="K3" i="750"/>
  <c r="J4" i="750"/>
  <c r="J3" i="750"/>
  <c r="J5" i="750"/>
  <c r="J6" i="750"/>
  <c r="J2" i="750"/>
  <c r="I3" i="749"/>
  <c r="I6" i="749"/>
  <c r="I2" i="749"/>
  <c r="I4" i="749"/>
  <c r="I5" i="749"/>
  <c r="K5" i="749"/>
  <c r="K4" i="749"/>
  <c r="K6" i="749"/>
  <c r="K2" i="749"/>
  <c r="K3" i="749"/>
  <c r="J4" i="749"/>
  <c r="J5" i="749"/>
  <c r="J6" i="749"/>
  <c r="J2" i="749"/>
  <c r="J3" i="749"/>
  <c r="I1" i="748"/>
  <c r="J1" i="748"/>
  <c r="K1" i="748"/>
  <c r="K13" i="752" l="1"/>
  <c r="K14" i="752"/>
  <c r="K13" i="751"/>
  <c r="K14" i="751"/>
  <c r="K14" i="750"/>
  <c r="K13" i="750"/>
  <c r="K13" i="749"/>
  <c r="K14" i="749"/>
  <c r="I4" i="748"/>
  <c r="I5" i="748"/>
  <c r="I2" i="748"/>
  <c r="I6" i="748"/>
  <c r="I3" i="748"/>
  <c r="K5" i="748"/>
  <c r="K3" i="748"/>
  <c r="K4" i="748"/>
  <c r="K6" i="748"/>
  <c r="K2" i="748"/>
  <c r="J4" i="748"/>
  <c r="J6" i="748"/>
  <c r="J5" i="748"/>
  <c r="J2" i="748"/>
  <c r="J3" i="748"/>
  <c r="K14" i="748" l="1"/>
  <c r="K13" i="74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A3A8FB04-7A6C-49C8-9E5A-0E20AE748804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7DBD2F6-DBE9-47AD-BE64-E0D6FD55B48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EE41032A-8FAD-42FB-A7B0-14D96FFE815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7B897754-A0A3-4EF7-AE66-0268387792F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D8C05B39-2689-439A-9617-72A206311A66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AA2B1724-A62C-4CA2-AD4C-1C42F862A5F0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63C13366-EEF6-4F45-99A0-271F3E15FFD7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834AB38F-13C1-482B-950F-F00FCD00537B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B8A3DED1-51FB-4688-90BC-AD6E68A5C94F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2F4EFCE0-4B8D-43E7-A1FD-0F3FB1C86D89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Cido</author>
  </authors>
  <commentList>
    <comment ref="H5" authorId="0" shapeId="0" xr:uid="{4299E2B2-481C-405F-A93D-6E113569CA21}">
      <text>
        <r>
          <rPr>
            <b/>
            <sz val="9"/>
            <color indexed="81"/>
            <rFont val="Segoe UI"/>
            <family val="2"/>
          </rPr>
          <t>Cido:</t>
        </r>
        <r>
          <rPr>
            <sz val="9"/>
            <color indexed="81"/>
            <rFont val="Segoe UI"/>
            <family val="2"/>
          </rPr>
          <t xml:space="preserve">
O desvio padrão é uma medida do grau de dispersão dos valores em relação ao valor médio (a média).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<sst xmlns="http://schemas.openxmlformats.org/spreadsheetml/2006/main" count="2134" uniqueCount="28">
  <si>
    <t>PILOTO</t>
  </si>
  <si>
    <t>ETAPA</t>
  </si>
  <si>
    <t>velocidade Media</t>
  </si>
  <si>
    <t>Volta Tm</t>
  </si>
  <si>
    <t>KART</t>
  </si>
  <si>
    <t>NÚMERO VOLTAS</t>
  </si>
  <si>
    <t>MÍNIMA</t>
  </si>
  <si>
    <t>MAXIMA</t>
  </si>
  <si>
    <t>MÉDIA</t>
  </si>
  <si>
    <t>TEMPO TOTAL</t>
  </si>
  <si>
    <t>Desvio Padrão</t>
  </si>
  <si>
    <t>VOLTA</t>
  </si>
  <si>
    <t>Obs.: Selecione até 3 pilotos colocando na frente do seu nome os números 1, 2 e 3.</t>
  </si>
  <si>
    <t>Enio Júnior</t>
  </si>
  <si>
    <t>Sidney Oliveira</t>
  </si>
  <si>
    <t>Carlos Sampaio</t>
  </si>
  <si>
    <t>Leodegario Junior</t>
  </si>
  <si>
    <t>Maurílio Carmo</t>
  </si>
  <si>
    <t>Aparecido Arantes</t>
  </si>
  <si>
    <t>Hélio Chagas</t>
  </si>
  <si>
    <t>Cláudio Glória</t>
  </si>
  <si>
    <t>Alberto Branco</t>
  </si>
  <si>
    <t>Michel Abouud</t>
  </si>
  <si>
    <t>Jader Abreu</t>
  </si>
  <si>
    <t>Luiz Otávio</t>
  </si>
  <si>
    <t>Ricardo Vidigal</t>
  </si>
  <si>
    <t>Flávio Marques</t>
  </si>
  <si>
    <t>SEM DADOS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</si>
</sst>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FF0000"/>
      <name val="Arial"/>
      <family val="2"/>
    </font>
    <font>
      <b/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2" fillId="0" borderId="1" xfId="1" applyBorder="1" applyAlignment="1" applyProtection="1">
      <alignment horizontal="center" vertical="center"/>
      <protection locked="0"/>
    </xf>
    <xf numFmtId="0" fontId="4" fillId="2" borderId="1" xfId="6" applyFont="1" applyFill="1" applyBorder="1" applyAlignment="1">
      <alignment horizontal="center" vertical="center"/>
    </xf>
    <xf numFmtId="0" fontId="8" fillId="4" borderId="1" xfId="6" applyFont="1" applyFill="1" applyBorder="1" applyAlignment="1">
      <alignment horizontal="center" vertical="center"/>
    </xf>
    <xf numFmtId="0" fontId="3" fillId="3" borderId="1" xfId="1" applyFont="1" applyFill="1" applyBorder="1"/>
    <xf numFmtId="0" fontId="2" fillId="0" borderId="0" xfId="1"/>
    <xf numFmtId="164" fontId="2" fillId="0" borderId="1" xfId="6" applyNumberFormat="1" applyFont="1" applyBorder="1" applyAlignment="1">
      <alignment horizontal="center" vertical="center"/>
    </xf>
    <xf numFmtId="0" fontId="2" fillId="0" borderId="1" xfId="1" applyBorder="1"/>
    <xf numFmtId="0" fontId="4" fillId="2" borderId="1" xfId="6" applyFont="1" applyFill="1" applyBorder="1" applyAlignment="1">
      <alignment horizontal="center" vertical="center" wrapText="1"/>
    </xf>
    <xf numFmtId="0" fontId="7" fillId="0" borderId="0" xfId="1" applyFont="1"/>
    <xf numFmtId="164" fontId="7" fillId="0" borderId="0" xfId="6" applyNumberFormat="1" applyFont="1" applyAlignment="1">
      <alignment horizontal="center" vertical="center"/>
    </xf>
    <xf numFmtId="49" fontId="4" fillId="2" borderId="1" xfId="6" applyNumberFormat="1" applyFont="1" applyFill="1" applyBorder="1" applyAlignment="1">
      <alignment horizontal="center" vertical="center"/>
    </xf>
    <xf numFmtId="164" fontId="4" fillId="2" borderId="1" xfId="6" applyNumberFormat="1" applyFont="1" applyFill="1" applyBorder="1" applyAlignment="1">
      <alignment horizontal="center" vertical="center"/>
    </xf>
    <xf numFmtId="0" fontId="1" fillId="0" borderId="0" xfId="6"/>
    <xf numFmtId="0" fontId="4" fillId="0" borderId="1" xfId="0" applyFont="1" applyBorder="1" applyAlignment="1">
      <alignment horizontal="center"/>
    </xf>
    <xf numFmtId="0" fontId="0" fillId="0" borderId="1" xfId="6" applyFont="1" applyBorder="1" applyAlignment="1">
      <alignment horizontal="center" vertical="center"/>
    </xf>
    <xf numFmtId="0" fontId="1" fillId="0" borderId="1" xfId="6" applyBorder="1" applyAlignment="1">
      <alignment vertical="center"/>
    </xf>
    <xf numFmtId="0" fontId="1" fillId="0" borderId="1" xfId="6" applyBorder="1" applyAlignment="1">
      <alignment horizontal="center" vertical="center"/>
    </xf>
    <xf numFmtId="49" fontId="1" fillId="0" borderId="1" xfId="6" applyNumberFormat="1" applyBorder="1" applyAlignment="1">
      <alignment horizontal="center" vertical="center"/>
    </xf>
    <xf numFmtId="0" fontId="1" fillId="0" borderId="1" xfId="6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2" fillId="0" borderId="1" xfId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1" fillId="6" borderId="0" xfId="1" applyFont="1" applyFill="1" applyAlignment="1">
      <alignment horizontal="center"/>
    </xf>
    <xf numFmtId="0" fontId="0" fillId="0" borderId="1" xfId="0" applyBorder="1"/>
    <xf numFmtId="0" fontId="0" fillId="0" borderId="6" xfId="6" applyFont="1" applyBorder="1" applyAlignment="1">
      <alignment horizontal="center" vertical="center"/>
    </xf>
    <xf numFmtId="0" fontId="1" fillId="0" borderId="6" xfId="6" applyBorder="1" applyAlignment="1">
      <alignment horizontal="center" vertical="center"/>
    </xf>
    <xf numFmtId="49" fontId="1" fillId="0" borderId="6" xfId="6" applyNumberFormat="1" applyBorder="1" applyAlignment="1">
      <alignment horizontal="center" vertical="center"/>
    </xf>
    <xf numFmtId="164" fontId="2" fillId="0" borderId="6" xfId="6" applyNumberFormat="1" applyFont="1" applyBorder="1" applyAlignment="1">
      <alignment horizontal="center" vertical="center"/>
    </xf>
    <xf numFmtId="0" fontId="1" fillId="0" borderId="6" xfId="6" applyBorder="1" applyAlignment="1">
      <alignment horizontal="center"/>
    </xf>
    <xf numFmtId="0" fontId="10" fillId="5" borderId="3" xfId="1" applyFont="1" applyFill="1" applyBorder="1" applyAlignment="1">
      <alignment horizontal="left" vertical="center" wrapText="1"/>
    </xf>
    <xf numFmtId="0" fontId="10" fillId="5" borderId="4" xfId="1" applyFont="1" applyFill="1" applyBorder="1" applyAlignment="1">
      <alignment horizontal="left" vertical="center" wrapText="1"/>
    </xf>
    <xf numFmtId="0" fontId="10" fillId="5" borderId="5" xfId="1" applyFont="1" applyFill="1" applyBorder="1" applyAlignment="1">
      <alignment horizontal="left" vertical="center" wrapText="1"/>
    </xf>
  </cellXfs>
  <cellStyles count="8">
    <cellStyle name="Normal" xfId="0" builtinId="0"/>
    <cellStyle name="Normal 2" xfId="1" xr:uid="{00000000-0005-0000-0000-000001000000}"/>
    <cellStyle name="Normal 3" xfId="5" xr:uid="{00000000-0005-0000-0000-000002000000}"/>
    <cellStyle name="Normal 4" xfId="3" xr:uid="{00000000-0005-0000-0000-000003000000}"/>
    <cellStyle name="Normal 5" xfId="4" xr:uid="{00000000-0005-0000-0000-000004000000}"/>
    <cellStyle name="Normal 6" xfId="6" xr:uid="{00000000-0005-0000-0000-000005000000}"/>
    <cellStyle name="Normal 8" xfId="7" xr:uid="{00000000-0005-0000-0000-000006000000}"/>
    <cellStyle name="Normal 9" xfId="2" xr:uid="{00000000-0005-0000-0000-000007000000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11'!$J$52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11'!$J$54:$J$97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EB1-42DB-A8D4-FBC9060F1B24}"/>
            </c:ext>
          </c:extLst>
        </c:ser>
        <c:ser>
          <c:idx val="2"/>
          <c:order val="1"/>
          <c:tx>
            <c:strRef>
              <c:f>'ETAPA 11'!$K$52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11'!$K$54:$K$97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B1-42DB-A8D4-FBC9060F1B24}"/>
            </c:ext>
          </c:extLst>
        </c:ser>
        <c:ser>
          <c:idx val="3"/>
          <c:order val="2"/>
          <c:tx>
            <c:strRef>
              <c:f>'ETAPA 11'!$L$52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11'!$I$54:$I$97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11'!$L$54:$L$97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EB1-42DB-A8D4-FBC9060F1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2'!$J$52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2'!$J$53:$J$97</c:f>
              <c:numCache>
                <c:formatCode>mm:ss.000</c:formatCode>
                <c:ptCount val="45"/>
                <c:pt idx="0">
                  <c:v>8.0855324074074076E-4</c:v>
                </c:pt>
                <c:pt idx="1">
                  <c:v>7.8408564814814823E-4</c:v>
                </c:pt>
                <c:pt idx="2">
                  <c:v>7.624074074074075E-4</c:v>
                </c:pt>
                <c:pt idx="3">
                  <c:v>7.6836805555555556E-4</c:v>
                </c:pt>
                <c:pt idx="4">
                  <c:v>7.620138888888889E-4</c:v>
                </c:pt>
                <c:pt idx="5">
                  <c:v>7.5825231481481479E-4</c:v>
                </c:pt>
                <c:pt idx="6">
                  <c:v>7.6150462962962966E-4</c:v>
                </c:pt>
                <c:pt idx="7">
                  <c:v>7.6915509259259255E-4</c:v>
                </c:pt>
                <c:pt idx="8">
                  <c:v>7.6224537037037027E-4</c:v>
                </c:pt>
                <c:pt idx="9">
                  <c:v>7.5803240740740735E-4</c:v>
                </c:pt>
                <c:pt idx="10">
                  <c:v>7.6041666666666662E-4</c:v>
                </c:pt>
                <c:pt idx="11">
                  <c:v>7.5899305555555561E-4</c:v>
                </c:pt>
                <c:pt idx="12">
                  <c:v>7.5613425925925924E-4</c:v>
                </c:pt>
                <c:pt idx="13">
                  <c:v>7.553587962962964E-4</c:v>
                </c:pt>
                <c:pt idx="14">
                  <c:v>7.5468750000000004E-4</c:v>
                </c:pt>
                <c:pt idx="15">
                  <c:v>7.5651620370370369E-4</c:v>
                </c:pt>
                <c:pt idx="16">
                  <c:v>7.5711805555555558E-4</c:v>
                </c:pt>
                <c:pt idx="17">
                  <c:v>7.564930555555555E-4</c:v>
                </c:pt>
                <c:pt idx="18">
                  <c:v>7.5605324074074084E-4</c:v>
                </c:pt>
                <c:pt idx="19">
                  <c:v>7.5732638888888887E-4</c:v>
                </c:pt>
                <c:pt idx="20">
                  <c:v>7.5866898148148137E-4</c:v>
                </c:pt>
                <c:pt idx="21">
                  <c:v>7.539699074074073E-4</c:v>
                </c:pt>
                <c:pt idx="22">
                  <c:v>7.5181712962962962E-4</c:v>
                </c:pt>
                <c:pt idx="23">
                  <c:v>7.529166666666666E-4</c:v>
                </c:pt>
                <c:pt idx="24">
                  <c:v>7.5070601851851861E-4</c:v>
                </c:pt>
                <c:pt idx="25">
                  <c:v>7.5059027777777787E-4</c:v>
                </c:pt>
                <c:pt idx="26">
                  <c:v>7.5261574074074076E-4</c:v>
                </c:pt>
                <c:pt idx="27">
                  <c:v>7.6648148148148138E-4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2D-4E6E-90AB-2A9F783ADCB0}"/>
            </c:ext>
          </c:extLst>
        </c:ser>
        <c:ser>
          <c:idx val="2"/>
          <c:order val="1"/>
          <c:tx>
            <c:strRef>
              <c:f>'ETAPA 2'!$K$52</c:f>
              <c:strCache>
                <c:ptCount val="1"/>
                <c:pt idx="0">
                  <c:v>Enio Júnior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2'!$K$53:$K$97</c:f>
              <c:numCache>
                <c:formatCode>mm:ss.000</c:formatCode>
                <c:ptCount val="45"/>
                <c:pt idx="0">
                  <c:v>8.064583333333334E-4</c:v>
                </c:pt>
                <c:pt idx="1">
                  <c:v>7.9945601851851846E-4</c:v>
                </c:pt>
                <c:pt idx="2">
                  <c:v>7.8758101851851851E-4</c:v>
                </c:pt>
                <c:pt idx="3">
                  <c:v>7.8406249999999993E-4</c:v>
                </c:pt>
                <c:pt idx="4">
                  <c:v>7.7550925925925921E-4</c:v>
                </c:pt>
                <c:pt idx="5">
                  <c:v>7.7653935185185193E-4</c:v>
                </c:pt>
                <c:pt idx="6">
                  <c:v>7.6828703703703705E-4</c:v>
                </c:pt>
                <c:pt idx="7">
                  <c:v>7.7061342592592589E-4</c:v>
                </c:pt>
                <c:pt idx="8">
                  <c:v>7.694560185185186E-4</c:v>
                </c:pt>
                <c:pt idx="9">
                  <c:v>7.6511574074074069E-4</c:v>
                </c:pt>
                <c:pt idx="10">
                  <c:v>7.6659722222222233E-4</c:v>
                </c:pt>
                <c:pt idx="11">
                  <c:v>7.7552083333333325E-4</c:v>
                </c:pt>
                <c:pt idx="12">
                  <c:v>7.6923611111111105E-4</c:v>
                </c:pt>
                <c:pt idx="13">
                  <c:v>7.6835648148148152E-4</c:v>
                </c:pt>
                <c:pt idx="14">
                  <c:v>7.6793981481481472E-4</c:v>
                </c:pt>
                <c:pt idx="15">
                  <c:v>7.7112268518518513E-4</c:v>
                </c:pt>
                <c:pt idx="16">
                  <c:v>7.6498842592592591E-4</c:v>
                </c:pt>
                <c:pt idx="17">
                  <c:v>7.6640046296296298E-4</c:v>
                </c:pt>
                <c:pt idx="18">
                  <c:v>7.6576388888888885E-4</c:v>
                </c:pt>
                <c:pt idx="19">
                  <c:v>7.6571759259259258E-4</c:v>
                </c:pt>
                <c:pt idx="20">
                  <c:v>7.6303240740740747E-4</c:v>
                </c:pt>
                <c:pt idx="21">
                  <c:v>7.671180555555555E-4</c:v>
                </c:pt>
                <c:pt idx="22">
                  <c:v>7.6427083333333327E-4</c:v>
                </c:pt>
                <c:pt idx="23">
                  <c:v>7.6585648148148151E-4</c:v>
                </c:pt>
                <c:pt idx="24">
                  <c:v>7.6670138888888881E-4</c:v>
                </c:pt>
                <c:pt idx="25">
                  <c:v>7.6563657407407396E-4</c:v>
                </c:pt>
                <c:pt idx="26">
                  <c:v>7.6394675925925924E-4</c:v>
                </c:pt>
                <c:pt idx="27">
                  <c:v>7.7065972222222217E-4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2D-4E6E-90AB-2A9F783ADCB0}"/>
            </c:ext>
          </c:extLst>
        </c:ser>
        <c:ser>
          <c:idx val="3"/>
          <c:order val="2"/>
          <c:tx>
            <c:strRef>
              <c:f>'ETAPA 2'!$L$52</c:f>
              <c:strCache>
                <c:ptCount val="1"/>
                <c:pt idx="0">
                  <c:v>#N/D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2'!$I$53:$I$84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2'!$L$53:$L$97</c:f>
              <c:numCache>
                <c:formatCode>mm:ss.000</c:formatCode>
                <c:ptCount val="45"/>
                <c:pt idx="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F2D-4E6E-90AB-2A9F783ADC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8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1'!$J$52</c:f>
              <c:strCache>
                <c:ptCount val="1"/>
                <c:pt idx="0">
                  <c:v>Enio Júnior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1'!$J$53:$J$97</c:f>
              <c:numCache>
                <c:formatCode>mm:ss.000</c:formatCode>
                <c:ptCount val="45"/>
                <c:pt idx="0">
                  <c:v>9.045023148148149E-4</c:v>
                </c:pt>
                <c:pt idx="1">
                  <c:v>8.179282407407407E-4</c:v>
                </c:pt>
                <c:pt idx="2">
                  <c:v>8.1738425925925934E-4</c:v>
                </c:pt>
                <c:pt idx="3">
                  <c:v>8.1501157407407423E-4</c:v>
                </c:pt>
                <c:pt idx="4">
                  <c:v>8.1086805555555556E-4</c:v>
                </c:pt>
                <c:pt idx="5">
                  <c:v>8.3004629629629628E-4</c:v>
                </c:pt>
                <c:pt idx="6">
                  <c:v>8.0943287037037041E-4</c:v>
                </c:pt>
                <c:pt idx="7">
                  <c:v>8.169791666666667E-4</c:v>
                </c:pt>
                <c:pt idx="8">
                  <c:v>8.2416666666666673E-4</c:v>
                </c:pt>
                <c:pt idx="9">
                  <c:v>8.3216435185185184E-4</c:v>
                </c:pt>
                <c:pt idx="10">
                  <c:v>8.1339120370370365E-4</c:v>
                </c:pt>
                <c:pt idx="11">
                  <c:v>8.097222222222222E-4</c:v>
                </c:pt>
                <c:pt idx="12">
                  <c:v>8.1189814814814807E-4</c:v>
                </c:pt>
                <c:pt idx="13">
                  <c:v>8.1111111111111108E-4</c:v>
                </c:pt>
                <c:pt idx="14">
                  <c:v>8.1187499999999999E-4</c:v>
                </c:pt>
                <c:pt idx="15">
                  <c:v>8.1422453703703702E-4</c:v>
                </c:pt>
                <c:pt idx="16">
                  <c:v>8.1282407407407399E-4</c:v>
                </c:pt>
                <c:pt idx="17">
                  <c:v>8.1097222222222215E-4</c:v>
                </c:pt>
                <c:pt idx="18">
                  <c:v>8.1085648148148141E-4</c:v>
                </c:pt>
                <c:pt idx="19">
                  <c:v>8.1138888888888895E-4</c:v>
                </c:pt>
                <c:pt idx="20">
                  <c:v>8.1288194444444452E-4</c:v>
                </c:pt>
                <c:pt idx="21">
                  <c:v>8.1341435185185195E-4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390-44BB-889D-BA72A1E22264}"/>
            </c:ext>
          </c:extLst>
        </c:ser>
        <c:ser>
          <c:idx val="2"/>
          <c:order val="1"/>
          <c:tx>
            <c:strRef>
              <c:f>'ETAPA 1'!$K$52</c:f>
              <c:strCache>
                <c:ptCount val="1"/>
                <c:pt idx="0">
                  <c:v>Sidney Oliveira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1'!$K$53:$K$97</c:f>
              <c:numCache>
                <c:formatCode>mm:ss.000</c:formatCode>
                <c:ptCount val="45"/>
                <c:pt idx="0">
                  <c:v>9.1979166666666674E-4</c:v>
                </c:pt>
                <c:pt idx="1">
                  <c:v>9.5340277777777784E-4</c:v>
                </c:pt>
                <c:pt idx="2">
                  <c:v>8.1762731481481476E-4</c:v>
                </c:pt>
                <c:pt idx="3">
                  <c:v>8.1254629629629635E-4</c:v>
                </c:pt>
                <c:pt idx="4">
                  <c:v>8.1204861111111115E-4</c:v>
                </c:pt>
                <c:pt idx="5">
                  <c:v>8.1339120370370365E-4</c:v>
                </c:pt>
                <c:pt idx="6">
                  <c:v>8.0986111111111102E-4</c:v>
                </c:pt>
                <c:pt idx="7">
                  <c:v>8.0950231481481487E-4</c:v>
                </c:pt>
                <c:pt idx="8">
                  <c:v>8.136111111111112E-4</c:v>
                </c:pt>
                <c:pt idx="9">
                  <c:v>8.206597222222223E-4</c:v>
                </c:pt>
                <c:pt idx="10">
                  <c:v>8.2386574074074089E-4</c:v>
                </c:pt>
                <c:pt idx="11">
                  <c:v>8.1696759259259255E-4</c:v>
                </c:pt>
                <c:pt idx="12">
                  <c:v>8.1297453703703696E-4</c:v>
                </c:pt>
                <c:pt idx="13">
                  <c:v>8.1086805555555556E-4</c:v>
                </c:pt>
                <c:pt idx="14">
                  <c:v>8.1153935185185181E-4</c:v>
                </c:pt>
                <c:pt idx="15">
                  <c:v>8.1031249999999994E-4</c:v>
                </c:pt>
                <c:pt idx="16">
                  <c:v>8.1056712962962951E-4</c:v>
                </c:pt>
                <c:pt idx="17">
                  <c:v>8.1004629629629623E-4</c:v>
                </c:pt>
                <c:pt idx="18">
                  <c:v>8.1061342592592589E-4</c:v>
                </c:pt>
                <c:pt idx="19">
                  <c:v>8.0844907407407395E-4</c:v>
                </c:pt>
                <c:pt idx="20">
                  <c:v>8.2046296296296294E-4</c:v>
                </c:pt>
                <c:pt idx="21">
                  <c:v>8.1152777777777777E-4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390-44BB-889D-BA72A1E22264}"/>
            </c:ext>
          </c:extLst>
        </c:ser>
        <c:ser>
          <c:idx val="3"/>
          <c:order val="2"/>
          <c:tx>
            <c:strRef>
              <c:f>'ETAPA 1'!$L$52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1'!$L$53:$L$97</c:f>
              <c:numCache>
                <c:formatCode>mm:ss.000</c:formatCode>
                <c:ptCount val="45"/>
                <c:pt idx="0">
                  <c:v>9.0858796296296304E-4</c:v>
                </c:pt>
                <c:pt idx="1">
                  <c:v>8.2641203703703696E-4</c:v>
                </c:pt>
                <c:pt idx="2">
                  <c:v>8.2262731481481477E-4</c:v>
                </c:pt>
                <c:pt idx="3">
                  <c:v>8.1959490740740745E-4</c:v>
                </c:pt>
                <c:pt idx="4">
                  <c:v>8.245254629629631E-4</c:v>
                </c:pt>
                <c:pt idx="5">
                  <c:v>8.164814814814814E-4</c:v>
                </c:pt>
                <c:pt idx="6">
                  <c:v>8.1946759259259256E-4</c:v>
                </c:pt>
                <c:pt idx="7">
                  <c:v>8.1954861111111117E-4</c:v>
                </c:pt>
                <c:pt idx="8">
                  <c:v>8.2886574074074069E-4</c:v>
                </c:pt>
                <c:pt idx="9">
                  <c:v>8.2085648148148144E-4</c:v>
                </c:pt>
                <c:pt idx="10">
                  <c:v>8.1788194444444443E-4</c:v>
                </c:pt>
                <c:pt idx="11">
                  <c:v>8.180324074074074E-4</c:v>
                </c:pt>
                <c:pt idx="12">
                  <c:v>8.2008101851851849E-4</c:v>
                </c:pt>
                <c:pt idx="13">
                  <c:v>8.2164351851851853E-4</c:v>
                </c:pt>
                <c:pt idx="14">
                  <c:v>8.2399305555555557E-4</c:v>
                </c:pt>
                <c:pt idx="15">
                  <c:v>8.1730324074074073E-4</c:v>
                </c:pt>
                <c:pt idx="16">
                  <c:v>8.1981481481481489E-4</c:v>
                </c:pt>
                <c:pt idx="17">
                  <c:v>8.1990740740740754E-4</c:v>
                </c:pt>
                <c:pt idx="18">
                  <c:v>8.2010416666666657E-4</c:v>
                </c:pt>
                <c:pt idx="19">
                  <c:v>8.1916666666666672E-4</c:v>
                </c:pt>
                <c:pt idx="20">
                  <c:v>8.2672453703703695E-4</c:v>
                </c:pt>
                <c:pt idx="21">
                  <c:v>8.2040509259259252E-4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390-44BB-889D-BA72A1E22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10'!$J$52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10'!$J$54:$J$97</c:f>
              <c:numCache>
                <c:formatCode>mm:ss.000</c:formatCode>
                <c:ptCount val="44"/>
                <c:pt idx="0">
                  <c:v>6.6113425925925921E-4</c:v>
                </c:pt>
                <c:pt idx="1">
                  <c:v>6.4703703703703711E-4</c:v>
                </c:pt>
                <c:pt idx="2">
                  <c:v>6.5093750000000004E-4</c:v>
                </c:pt>
                <c:pt idx="3">
                  <c:v>6.479282407407408E-4</c:v>
                </c:pt>
                <c:pt idx="4">
                  <c:v>6.4459490740740731E-4</c:v>
                </c:pt>
                <c:pt idx="5">
                  <c:v>6.4728009259259253E-4</c:v>
                </c:pt>
                <c:pt idx="6">
                  <c:v>6.5096064814814812E-4</c:v>
                </c:pt>
                <c:pt idx="7">
                  <c:v>6.4407407407407415E-4</c:v>
                </c:pt>
                <c:pt idx="8">
                  <c:v>6.4425925925925924E-4</c:v>
                </c:pt>
                <c:pt idx="9">
                  <c:v>6.4148148148148148E-4</c:v>
                </c:pt>
                <c:pt idx="10">
                  <c:v>6.3982638888888889E-4</c:v>
                </c:pt>
                <c:pt idx="11">
                  <c:v>6.4538194444444441E-4</c:v>
                </c:pt>
                <c:pt idx="12">
                  <c:v>6.4304398148148142E-4</c:v>
                </c:pt>
                <c:pt idx="13">
                  <c:v>6.4381944444444437E-4</c:v>
                </c:pt>
                <c:pt idx="14">
                  <c:v>6.5083333333333334E-4</c:v>
                </c:pt>
                <c:pt idx="15">
                  <c:v>6.4256944444444442E-4</c:v>
                </c:pt>
                <c:pt idx="16">
                  <c:v>6.4370370370370373E-4</c:v>
                </c:pt>
                <c:pt idx="17">
                  <c:v>6.4380787037037043E-4</c:v>
                </c:pt>
                <c:pt idx="18">
                  <c:v>6.4481481481481486E-4</c:v>
                </c:pt>
                <c:pt idx="19">
                  <c:v>6.4425925925925924E-4</c:v>
                </c:pt>
                <c:pt idx="20">
                  <c:v>6.5322916666666665E-4</c:v>
                </c:pt>
                <c:pt idx="21">
                  <c:v>6.4061342592592588E-4</c:v>
                </c:pt>
                <c:pt idx="22">
                  <c:v>6.6145833333333334E-4</c:v>
                </c:pt>
                <c:pt idx="23">
                  <c:v>6.5122685185185173E-4</c:v>
                </c:pt>
                <c:pt idx="24">
                  <c:v>6.4812499999999994E-4</c:v>
                </c:pt>
                <c:pt idx="25">
                  <c:v>6.4344907407407406E-4</c:v>
                </c:pt>
                <c:pt idx="26">
                  <c:v>6.3983796296296282E-4</c:v>
                </c:pt>
                <c:pt idx="27">
                  <c:v>6.4195601851851859E-4</c:v>
                </c:pt>
                <c:pt idx="28">
                  <c:v>6.5210648148148137E-4</c:v>
                </c:pt>
                <c:pt idx="29">
                  <c:v>6.5517361111111115E-4</c:v>
                </c:pt>
                <c:pt idx="30">
                  <c:v>6.4273148148148143E-4</c:v>
                </c:pt>
                <c:pt idx="31">
                  <c:v>6.4890046296296299E-4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073-46F3-9F8E-CE1832D28A13}"/>
            </c:ext>
          </c:extLst>
        </c:ser>
        <c:ser>
          <c:idx val="2"/>
          <c:order val="1"/>
          <c:tx>
            <c:strRef>
              <c:f>'ETAPA 10'!$K$52</c:f>
              <c:strCache>
                <c:ptCount val="1"/>
                <c:pt idx="0">
                  <c:v>Hélio Chagas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10'!$K$54:$K$97</c:f>
              <c:numCache>
                <c:formatCode>mm:ss.000</c:formatCode>
                <c:ptCount val="44"/>
                <c:pt idx="0">
                  <c:v>6.7318287037037032E-4</c:v>
                </c:pt>
                <c:pt idx="1">
                  <c:v>6.5641203703703695E-4</c:v>
                </c:pt>
                <c:pt idx="2">
                  <c:v>6.5569444444444442E-4</c:v>
                </c:pt>
                <c:pt idx="3">
                  <c:v>6.5114583333333333E-4</c:v>
                </c:pt>
                <c:pt idx="4">
                  <c:v>6.5462962962962957E-4</c:v>
                </c:pt>
                <c:pt idx="5">
                  <c:v>6.5032407407407411E-4</c:v>
                </c:pt>
                <c:pt idx="6">
                  <c:v>6.5187500000000011E-4</c:v>
                </c:pt>
                <c:pt idx="7">
                  <c:v>6.5166666666666671E-4</c:v>
                </c:pt>
                <c:pt idx="8">
                  <c:v>6.5336805555555547E-4</c:v>
                </c:pt>
                <c:pt idx="9">
                  <c:v>6.5077546296296292E-4</c:v>
                </c:pt>
                <c:pt idx="10">
                  <c:v>6.5231481481481477E-4</c:v>
                </c:pt>
                <c:pt idx="11">
                  <c:v>6.5333333333333335E-4</c:v>
                </c:pt>
                <c:pt idx="12">
                  <c:v>6.5212962962962967E-4</c:v>
                </c:pt>
                <c:pt idx="13">
                  <c:v>6.5627314814814812E-4</c:v>
                </c:pt>
                <c:pt idx="14">
                  <c:v>6.5134259259259268E-4</c:v>
                </c:pt>
                <c:pt idx="15">
                  <c:v>6.5436342592592597E-4</c:v>
                </c:pt>
                <c:pt idx="16">
                  <c:v>6.5444444444444437E-4</c:v>
                </c:pt>
                <c:pt idx="17">
                  <c:v>6.5034722222222219E-4</c:v>
                </c:pt>
                <c:pt idx="18">
                  <c:v>6.5271990740740742E-4</c:v>
                </c:pt>
                <c:pt idx="19">
                  <c:v>6.5207175925925925E-4</c:v>
                </c:pt>
                <c:pt idx="20">
                  <c:v>6.5324074074074069E-4</c:v>
                </c:pt>
                <c:pt idx="21">
                  <c:v>6.5517361111111115E-4</c:v>
                </c:pt>
                <c:pt idx="22">
                  <c:v>6.5956018518518523E-4</c:v>
                </c:pt>
                <c:pt idx="23">
                  <c:v>6.6343749999999996E-4</c:v>
                </c:pt>
                <c:pt idx="24">
                  <c:v>6.5086805555555557E-4</c:v>
                </c:pt>
                <c:pt idx="25">
                  <c:v>6.5666666666666662E-4</c:v>
                </c:pt>
                <c:pt idx="26">
                  <c:v>6.5403935185185183E-4</c:v>
                </c:pt>
                <c:pt idx="27">
                  <c:v>6.5739583333333329E-4</c:v>
                </c:pt>
                <c:pt idx="28">
                  <c:v>6.5818287037037028E-4</c:v>
                </c:pt>
                <c:pt idx="29">
                  <c:v>6.5572916666666676E-4</c:v>
                </c:pt>
                <c:pt idx="30">
                  <c:v>6.585300925925925E-4</c:v>
                </c:pt>
                <c:pt idx="31">
                  <c:v>6.570833333333333E-4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73-46F3-9F8E-CE1832D28A13}"/>
            </c:ext>
          </c:extLst>
        </c:ser>
        <c:ser>
          <c:idx val="3"/>
          <c:order val="2"/>
          <c:tx>
            <c:strRef>
              <c:f>'ETAPA 10'!$L$52</c:f>
              <c:strCache>
                <c:ptCount val="1"/>
                <c:pt idx="0">
                  <c:v>#N/D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10'!$I$54:$I$97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10'!$L$54:$L$97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073-46F3-9F8E-CE1832D28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9'!$J$52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9'!$J$54:$J$97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DB1-46BA-9B13-57F7B27934C4}"/>
            </c:ext>
          </c:extLst>
        </c:ser>
        <c:ser>
          <c:idx val="2"/>
          <c:order val="1"/>
          <c:tx>
            <c:strRef>
              <c:f>'ETAPA 9'!$K$52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9'!$K$54:$K$97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B1-46BA-9B13-57F7B27934C4}"/>
            </c:ext>
          </c:extLst>
        </c:ser>
        <c:ser>
          <c:idx val="3"/>
          <c:order val="2"/>
          <c:tx>
            <c:strRef>
              <c:f>'ETAPA 9'!$L$52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9'!$I$54:$I$97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9'!$L$54:$L$97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DB1-46BA-9B13-57F7B27934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8'!$J$52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8'!$J$54:$J$97</c:f>
              <c:numCache>
                <c:formatCode>mm:ss.000</c:formatCode>
                <c:ptCount val="44"/>
                <c:pt idx="0">
                  <c:v>7.2561342592592599E-4</c:v>
                </c:pt>
                <c:pt idx="1">
                  <c:v>7.0509259259259266E-4</c:v>
                </c:pt>
                <c:pt idx="2">
                  <c:v>7.0212962962962948E-4</c:v>
                </c:pt>
                <c:pt idx="3">
                  <c:v>7.0853009259259263E-4</c:v>
                </c:pt>
                <c:pt idx="4">
                  <c:v>6.9962962962962958E-4</c:v>
                </c:pt>
                <c:pt idx="5">
                  <c:v>7.0062499999999997E-4</c:v>
                </c:pt>
                <c:pt idx="6">
                  <c:v>6.9674768518518523E-4</c:v>
                </c:pt>
                <c:pt idx="7">
                  <c:v>6.9769675925925934E-4</c:v>
                </c:pt>
                <c:pt idx="8">
                  <c:v>6.9743055555555563E-4</c:v>
                </c:pt>
                <c:pt idx="9">
                  <c:v>6.9653935185185183E-4</c:v>
                </c:pt>
                <c:pt idx="10">
                  <c:v>6.9685185185185182E-4</c:v>
                </c:pt>
                <c:pt idx="11">
                  <c:v>6.9965277777777777E-4</c:v>
                </c:pt>
                <c:pt idx="12">
                  <c:v>6.9644675925925918E-4</c:v>
                </c:pt>
                <c:pt idx="13">
                  <c:v>6.9670138888888896E-4</c:v>
                </c:pt>
                <c:pt idx="14">
                  <c:v>6.9622685185185185E-4</c:v>
                </c:pt>
                <c:pt idx="15">
                  <c:v>6.9471064814814818E-4</c:v>
                </c:pt>
                <c:pt idx="16">
                  <c:v>6.9291666666666666E-4</c:v>
                </c:pt>
                <c:pt idx="17">
                  <c:v>6.9401620370370374E-4</c:v>
                </c:pt>
                <c:pt idx="18">
                  <c:v>6.9439814814814809E-4</c:v>
                </c:pt>
                <c:pt idx="19">
                  <c:v>6.930324074074074E-4</c:v>
                </c:pt>
                <c:pt idx="20">
                  <c:v>6.9383101851851854E-4</c:v>
                </c:pt>
                <c:pt idx="21">
                  <c:v>6.9383101851851854E-4</c:v>
                </c:pt>
                <c:pt idx="22">
                  <c:v>6.9506944444444434E-4</c:v>
                </c:pt>
                <c:pt idx="23">
                  <c:v>7.017129629629629E-4</c:v>
                </c:pt>
                <c:pt idx="24">
                  <c:v>6.9358796296296302E-4</c:v>
                </c:pt>
                <c:pt idx="25">
                  <c:v>6.9354166666666663E-4</c:v>
                </c:pt>
                <c:pt idx="26">
                  <c:v>6.9236111111111104E-4</c:v>
                </c:pt>
                <c:pt idx="27">
                  <c:v>6.9033564814814825E-4</c:v>
                </c:pt>
                <c:pt idx="28">
                  <c:v>7.2033564814814822E-4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A9-4736-951E-E366F700909B}"/>
            </c:ext>
          </c:extLst>
        </c:ser>
        <c:ser>
          <c:idx val="2"/>
          <c:order val="1"/>
          <c:tx>
            <c:strRef>
              <c:f>'ETAPA 8'!$K$52</c:f>
              <c:strCache>
                <c:ptCount val="1"/>
                <c:pt idx="0">
                  <c:v>Enio Júnior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8'!$K$54:$K$97</c:f>
              <c:numCache>
                <c:formatCode>mm:ss.000</c:formatCode>
                <c:ptCount val="44"/>
                <c:pt idx="0">
                  <c:v>7.3582175925925931E-4</c:v>
                </c:pt>
                <c:pt idx="1">
                  <c:v>7.150694444444445E-4</c:v>
                </c:pt>
                <c:pt idx="2">
                  <c:v>7.0658564814814813E-4</c:v>
                </c:pt>
                <c:pt idx="3">
                  <c:v>7.153356481481481E-4</c:v>
                </c:pt>
                <c:pt idx="4">
                  <c:v>7.0328703703703699E-4</c:v>
                </c:pt>
                <c:pt idx="5">
                  <c:v>7.0267361111111106E-4</c:v>
                </c:pt>
                <c:pt idx="6">
                  <c:v>7.018171296296296E-4</c:v>
                </c:pt>
                <c:pt idx="7">
                  <c:v>7.0082175925925921E-4</c:v>
                </c:pt>
                <c:pt idx="8">
                  <c:v>7.0238425925925937E-4</c:v>
                </c:pt>
                <c:pt idx="9">
                  <c:v>6.9806712962962965E-4</c:v>
                </c:pt>
                <c:pt idx="10">
                  <c:v>6.9633101851851854E-4</c:v>
                </c:pt>
                <c:pt idx="11">
                  <c:v>6.9814814814814826E-4</c:v>
                </c:pt>
                <c:pt idx="12">
                  <c:v>6.9665509259259257E-4</c:v>
                </c:pt>
                <c:pt idx="13">
                  <c:v>6.9336805555555558E-4</c:v>
                </c:pt>
                <c:pt idx="14">
                  <c:v>6.9670138888888896E-4</c:v>
                </c:pt>
                <c:pt idx="15">
                  <c:v>6.9884259259259259E-4</c:v>
                </c:pt>
                <c:pt idx="16">
                  <c:v>7.0797453703703701E-4</c:v>
                </c:pt>
                <c:pt idx="17">
                  <c:v>7.0111111111111112E-4</c:v>
                </c:pt>
                <c:pt idx="18">
                  <c:v>6.9589120370370378E-4</c:v>
                </c:pt>
                <c:pt idx="19">
                  <c:v>6.9795138888888891E-4</c:v>
                </c:pt>
                <c:pt idx="20">
                  <c:v>7.0252314814814819E-4</c:v>
                </c:pt>
                <c:pt idx="21">
                  <c:v>7.0157407407407408E-4</c:v>
                </c:pt>
                <c:pt idx="22">
                  <c:v>6.9971064814814809E-4</c:v>
                </c:pt>
                <c:pt idx="23">
                  <c:v>7.001851851851852E-4</c:v>
                </c:pt>
                <c:pt idx="24">
                  <c:v>6.9641203703703694E-4</c:v>
                </c:pt>
                <c:pt idx="25">
                  <c:v>6.9854166666666665E-4</c:v>
                </c:pt>
                <c:pt idx="26">
                  <c:v>7.0045138888888891E-4</c:v>
                </c:pt>
                <c:pt idx="27">
                  <c:v>6.9976851851851851E-4</c:v>
                </c:pt>
                <c:pt idx="28">
                  <c:v>7.0479166666666661E-4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A9-4736-951E-E366F700909B}"/>
            </c:ext>
          </c:extLst>
        </c:ser>
        <c:ser>
          <c:idx val="3"/>
          <c:order val="2"/>
          <c:tx>
            <c:strRef>
              <c:f>'ETAPA 8'!$L$52</c:f>
              <c:strCache>
                <c:ptCount val="1"/>
                <c:pt idx="0">
                  <c:v>#N/D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8'!$I$54:$I$97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8'!$L$54:$L$97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A9-4736-951E-E366F7009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7'!$J$52</c:f>
              <c:strCache>
                <c:ptCount val="1"/>
                <c:pt idx="0">
                  <c:v>Enio Júnior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7'!$J$54:$J$97</c:f>
              <c:numCache>
                <c:formatCode>mm:ss.000</c:formatCode>
                <c:ptCount val="44"/>
                <c:pt idx="0">
                  <c:v>8.3550925925925936E-4</c:v>
                </c:pt>
                <c:pt idx="1">
                  <c:v>8.2916666666666653E-4</c:v>
                </c:pt>
                <c:pt idx="2">
                  <c:v>8.279976851851852E-4</c:v>
                </c:pt>
                <c:pt idx="3">
                  <c:v>8.3206018518518514E-4</c:v>
                </c:pt>
                <c:pt idx="4">
                  <c:v>8.3004629629629628E-4</c:v>
                </c:pt>
                <c:pt idx="5">
                  <c:v>8.1877314814814822E-4</c:v>
                </c:pt>
                <c:pt idx="6">
                  <c:v>8.1422453703703702E-4</c:v>
                </c:pt>
                <c:pt idx="7">
                  <c:v>8.4366898148148137E-4</c:v>
                </c:pt>
                <c:pt idx="8">
                  <c:v>8.192939814814815E-4</c:v>
                </c:pt>
                <c:pt idx="9">
                  <c:v>8.1481481481481476E-4</c:v>
                </c:pt>
                <c:pt idx="10">
                  <c:v>8.1403935185185182E-4</c:v>
                </c:pt>
                <c:pt idx="11">
                  <c:v>8.1533564814814826E-4</c:v>
                </c:pt>
                <c:pt idx="12">
                  <c:v>8.3635416666666667E-4</c:v>
                </c:pt>
                <c:pt idx="13">
                  <c:v>8.1219907407407413E-4</c:v>
                </c:pt>
                <c:pt idx="14">
                  <c:v>8.181365740740741E-4</c:v>
                </c:pt>
                <c:pt idx="15">
                  <c:v>8.4540509259259248E-4</c:v>
                </c:pt>
                <c:pt idx="16">
                  <c:v>8.2042824074074082E-4</c:v>
                </c:pt>
                <c:pt idx="17">
                  <c:v>8.1521990740740741E-4</c:v>
                </c:pt>
                <c:pt idx="18">
                  <c:v>8.1423611111111106E-4</c:v>
                </c:pt>
                <c:pt idx="19">
                  <c:v>8.1498842592592593E-4</c:v>
                </c:pt>
                <c:pt idx="20">
                  <c:v>8.1628472222222226E-4</c:v>
                </c:pt>
                <c:pt idx="21">
                  <c:v>8.1180555555555563E-4</c:v>
                </c:pt>
                <c:pt idx="22">
                  <c:v>8.1266203703703709E-4</c:v>
                </c:pt>
                <c:pt idx="23">
                  <c:v>8.104050925925926E-4</c:v>
                </c:pt>
                <c:pt idx="24">
                  <c:v>8.2436342592592587E-4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8F-4867-81A3-51C5C1A526DB}"/>
            </c:ext>
          </c:extLst>
        </c:ser>
        <c:ser>
          <c:idx val="2"/>
          <c:order val="1"/>
          <c:tx>
            <c:strRef>
              <c:f>'ETAPA 7'!$K$52</c:f>
              <c:strCache>
                <c:ptCount val="1"/>
                <c:pt idx="0">
                  <c:v>Hélio Chagas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7'!$K$54:$K$97</c:f>
              <c:numCache>
                <c:formatCode>mm:ss.000</c:formatCode>
                <c:ptCount val="44"/>
                <c:pt idx="0">
                  <c:v>8.2677083333333333E-4</c:v>
                </c:pt>
                <c:pt idx="1">
                  <c:v>8.1927083333333342E-4</c:v>
                </c:pt>
                <c:pt idx="2">
                  <c:v>8.198726851851852E-4</c:v>
                </c:pt>
                <c:pt idx="3">
                  <c:v>8.5890046296296289E-4</c:v>
                </c:pt>
                <c:pt idx="4">
                  <c:v>8.2533564814814807E-4</c:v>
                </c:pt>
                <c:pt idx="5">
                  <c:v>8.1155092592592596E-4</c:v>
                </c:pt>
                <c:pt idx="6">
                  <c:v>8.2331018518518517E-4</c:v>
                </c:pt>
                <c:pt idx="7">
                  <c:v>8.170833333333334E-4</c:v>
                </c:pt>
                <c:pt idx="8">
                  <c:v>8.171643518518518E-4</c:v>
                </c:pt>
                <c:pt idx="9">
                  <c:v>8.1913194444444438E-4</c:v>
                </c:pt>
                <c:pt idx="10">
                  <c:v>8.2130787037037036E-4</c:v>
                </c:pt>
                <c:pt idx="11">
                  <c:v>8.2815972222222221E-4</c:v>
                </c:pt>
                <c:pt idx="12">
                  <c:v>8.3104166666666656E-4</c:v>
                </c:pt>
                <c:pt idx="13">
                  <c:v>8.2824074074074083E-4</c:v>
                </c:pt>
                <c:pt idx="14">
                  <c:v>8.4615740740740734E-4</c:v>
                </c:pt>
                <c:pt idx="15">
                  <c:v>8.2303240740740741E-4</c:v>
                </c:pt>
                <c:pt idx="16">
                  <c:v>8.1546296296296282E-4</c:v>
                </c:pt>
                <c:pt idx="17">
                  <c:v>8.1759259259259252E-4</c:v>
                </c:pt>
                <c:pt idx="18">
                  <c:v>8.1851851851851866E-4</c:v>
                </c:pt>
                <c:pt idx="19">
                  <c:v>8.1836805555555558E-4</c:v>
                </c:pt>
                <c:pt idx="20">
                  <c:v>8.1657407407407406E-4</c:v>
                </c:pt>
                <c:pt idx="21">
                  <c:v>8.1671296296296299E-4</c:v>
                </c:pt>
                <c:pt idx="22">
                  <c:v>8.1533564814814826E-4</c:v>
                </c:pt>
                <c:pt idx="23">
                  <c:v>8.1837962962962951E-4</c:v>
                </c:pt>
                <c:pt idx="24">
                  <c:v>8.4287037037037045E-4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8F-4867-81A3-51C5C1A526DB}"/>
            </c:ext>
          </c:extLst>
        </c:ser>
        <c:ser>
          <c:idx val="3"/>
          <c:order val="2"/>
          <c:tx>
            <c:strRef>
              <c:f>'ETAPA 7'!$L$52</c:f>
              <c:strCache>
                <c:ptCount val="1"/>
                <c:pt idx="0">
                  <c:v>#N/D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7'!$I$54:$I$97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7'!$L$54:$L$97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98F-4867-81A3-51C5C1A52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6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6'!$J$52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6'!$J$54:$J$97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ED-42F7-8EDF-B7B536AB0AA7}"/>
            </c:ext>
          </c:extLst>
        </c:ser>
        <c:ser>
          <c:idx val="2"/>
          <c:order val="1"/>
          <c:tx>
            <c:strRef>
              <c:f>'ETAPA 6'!$K$52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6'!$I$54:$I$97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6'!$K$54:$K$97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ED-42F7-8EDF-B7B536AB0AA7}"/>
            </c:ext>
          </c:extLst>
        </c:ser>
        <c:ser>
          <c:idx val="3"/>
          <c:order val="2"/>
          <c:tx>
            <c:strRef>
              <c:f>'ETAPA 6'!$L$52</c:f>
              <c:strCache>
                <c:ptCount val="1"/>
                <c:pt idx="0">
                  <c:v>0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6'!$I$54:$I$97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6'!$L$54:$L$97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EED-42F7-8EDF-B7B536AB0A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5'!$J$52</c:f>
              <c:strCache>
                <c:ptCount val="1"/>
                <c:pt idx="0">
                  <c:v>#N/D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5'!$J$54:$J$97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A6E-483D-AC98-70BF13D7A2BB}"/>
            </c:ext>
          </c:extLst>
        </c:ser>
        <c:ser>
          <c:idx val="2"/>
          <c:order val="1"/>
          <c:tx>
            <c:strRef>
              <c:f>'ETAPA 5'!$K$52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5'!$K$54:$K$97</c:f>
              <c:numCache>
                <c:formatCode>mm:ss.000</c:formatCode>
                <c:ptCount val="44"/>
                <c:pt idx="0">
                  <c:v>6.6746527777777767E-4</c:v>
                </c:pt>
                <c:pt idx="1">
                  <c:v>6.6291666666666669E-4</c:v>
                </c:pt>
                <c:pt idx="2">
                  <c:v>6.5964120370370384E-4</c:v>
                </c:pt>
                <c:pt idx="3">
                  <c:v>6.6653935185185186E-4</c:v>
                </c:pt>
                <c:pt idx="4">
                  <c:v>6.6019675925925924E-4</c:v>
                </c:pt>
                <c:pt idx="5">
                  <c:v>6.6160879629629632E-4</c:v>
                </c:pt>
                <c:pt idx="6">
                  <c:v>6.6571759259259264E-4</c:v>
                </c:pt>
                <c:pt idx="7">
                  <c:v>6.5998842592592595E-4</c:v>
                </c:pt>
                <c:pt idx="8">
                  <c:v>6.6420138888888898E-4</c:v>
                </c:pt>
                <c:pt idx="9">
                  <c:v>6.6108796296296304E-4</c:v>
                </c:pt>
                <c:pt idx="10">
                  <c:v>6.6026620370370371E-4</c:v>
                </c:pt>
                <c:pt idx="11">
                  <c:v>6.6034722222222232E-4</c:v>
                </c:pt>
                <c:pt idx="12">
                  <c:v>6.6362268518518517E-4</c:v>
                </c:pt>
                <c:pt idx="13">
                  <c:v>6.5846064814814803E-4</c:v>
                </c:pt>
                <c:pt idx="14">
                  <c:v>6.587384259259259E-4</c:v>
                </c:pt>
                <c:pt idx="15">
                  <c:v>6.617592592592594E-4</c:v>
                </c:pt>
                <c:pt idx="16">
                  <c:v>6.6140046296296303E-4</c:v>
                </c:pt>
                <c:pt idx="17">
                  <c:v>6.5918981481481482E-4</c:v>
                </c:pt>
                <c:pt idx="18">
                  <c:v>6.6145833333333334E-4</c:v>
                </c:pt>
                <c:pt idx="19">
                  <c:v>6.601851851851852E-4</c:v>
                </c:pt>
                <c:pt idx="20">
                  <c:v>6.5940972222222225E-4</c:v>
                </c:pt>
                <c:pt idx="21">
                  <c:v>6.578703703703704E-4</c:v>
                </c:pt>
                <c:pt idx="22">
                  <c:v>6.6100694444444442E-4</c:v>
                </c:pt>
                <c:pt idx="23">
                  <c:v>6.6209490740740736E-4</c:v>
                </c:pt>
                <c:pt idx="24">
                  <c:v>6.6234953703703692E-4</c:v>
                </c:pt>
                <c:pt idx="25">
                  <c:v>6.6157407407407408E-4</c:v>
                </c:pt>
                <c:pt idx="26">
                  <c:v>6.6282407407407403E-4</c:v>
                </c:pt>
                <c:pt idx="27">
                  <c:v>6.6303240740740743E-4</c:v>
                </c:pt>
                <c:pt idx="28">
                  <c:v>6.6350694444444443E-4</c:v>
                </c:pt>
                <c:pt idx="29">
                  <c:v>6.6045138888888892E-4</c:v>
                </c:pt>
                <c:pt idx="30">
                  <c:v>6.6133101851851856E-4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A6E-483D-AC98-70BF13D7A2BB}"/>
            </c:ext>
          </c:extLst>
        </c:ser>
        <c:ser>
          <c:idx val="3"/>
          <c:order val="2"/>
          <c:tx>
            <c:strRef>
              <c:f>'ETAPA 5'!$L$52</c:f>
              <c:strCache>
                <c:ptCount val="1"/>
                <c:pt idx="0">
                  <c:v>#N/D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5'!$I$54:$I$97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5'!$L$54:$L$97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A6E-483D-AC98-70BF13D7A2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2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4'!$J$52</c:f>
              <c:strCache>
                <c:ptCount val="1"/>
                <c:pt idx="0">
                  <c:v>#N/D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4'!$J$54:$J$97</c:f>
              <c:numCache>
                <c:formatCode>mm:ss.000</c:formatCode>
                <c:ptCount val="44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803-4E1B-A5AB-12DFAE9F50AA}"/>
            </c:ext>
          </c:extLst>
        </c:ser>
        <c:ser>
          <c:idx val="2"/>
          <c:order val="1"/>
          <c:tx>
            <c:strRef>
              <c:f>'ETAPA 4'!$K$52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4'!$K$54:$K$97</c:f>
              <c:numCache>
                <c:formatCode>mm:ss.000</c:formatCode>
                <c:ptCount val="44"/>
                <c:pt idx="0">
                  <c:v>7.827893518518519E-4</c:v>
                </c:pt>
                <c:pt idx="1">
                  <c:v>7.8120370370370366E-4</c:v>
                </c:pt>
                <c:pt idx="2">
                  <c:v>7.756134259259258E-4</c:v>
                </c:pt>
                <c:pt idx="3">
                  <c:v>7.7454861111111116E-4</c:v>
                </c:pt>
                <c:pt idx="4">
                  <c:v>7.7244212962962954E-4</c:v>
                </c:pt>
                <c:pt idx="5">
                  <c:v>7.7478009259259264E-4</c:v>
                </c:pt>
                <c:pt idx="6">
                  <c:v>7.7436342592592607E-4</c:v>
                </c:pt>
                <c:pt idx="7">
                  <c:v>7.7137731481481469E-4</c:v>
                </c:pt>
                <c:pt idx="8">
                  <c:v>7.7236111111111114E-4</c:v>
                </c:pt>
                <c:pt idx="9">
                  <c:v>7.681944444444445E-4</c:v>
                </c:pt>
                <c:pt idx="10">
                  <c:v>7.7454861111111116E-4</c:v>
                </c:pt>
                <c:pt idx="11">
                  <c:v>7.7251157407407401E-4</c:v>
                </c:pt>
                <c:pt idx="12">
                  <c:v>7.7597222222222217E-4</c:v>
                </c:pt>
                <c:pt idx="13">
                  <c:v>7.7557870370370367E-4</c:v>
                </c:pt>
                <c:pt idx="14">
                  <c:v>7.7336805555555568E-4</c:v>
                </c:pt>
                <c:pt idx="15">
                  <c:v>7.7412037037037033E-4</c:v>
                </c:pt>
                <c:pt idx="16">
                  <c:v>7.7342592592592578E-4</c:v>
                </c:pt>
                <c:pt idx="17">
                  <c:v>7.755324074074074E-4</c:v>
                </c:pt>
                <c:pt idx="18">
                  <c:v>7.7289351851851857E-4</c:v>
                </c:pt>
                <c:pt idx="19">
                  <c:v>7.7270833333333325E-4</c:v>
                </c:pt>
                <c:pt idx="20">
                  <c:v>7.7596064814814813E-4</c:v>
                </c:pt>
                <c:pt idx="21">
                  <c:v>7.7103009259259258E-4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803-4E1B-A5AB-12DFAE9F50AA}"/>
            </c:ext>
          </c:extLst>
        </c:ser>
        <c:ser>
          <c:idx val="3"/>
          <c:order val="2"/>
          <c:tx>
            <c:strRef>
              <c:f>'ETAPA 4'!$L$52</c:f>
              <c:strCache>
                <c:ptCount val="1"/>
                <c:pt idx="0">
                  <c:v>Ricardo Vidigal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4'!$I$54:$I$97</c:f>
              <c:numCache>
                <c:formatCode>General</c:formatCode>
                <c:ptCount val="44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  <c:pt idx="5">
                  <c:v>7</c:v>
                </c:pt>
                <c:pt idx="6">
                  <c:v>8</c:v>
                </c:pt>
                <c:pt idx="7">
                  <c:v>9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</c:numCache>
            </c:numRef>
          </c:xVal>
          <c:yVal>
            <c:numRef>
              <c:f>'ETAPA 4'!$L$54:$L$97</c:f>
              <c:numCache>
                <c:formatCode>mm:ss.000</c:formatCode>
                <c:ptCount val="44"/>
                <c:pt idx="0">
                  <c:v>8.101967592592592E-4</c:v>
                </c:pt>
                <c:pt idx="1">
                  <c:v>7.8259259259259254E-4</c:v>
                </c:pt>
                <c:pt idx="2">
                  <c:v>7.791087962962963E-4</c:v>
                </c:pt>
                <c:pt idx="3">
                  <c:v>7.7887731481481482E-4</c:v>
                </c:pt>
                <c:pt idx="4">
                  <c:v>7.7461805555555563E-4</c:v>
                </c:pt>
                <c:pt idx="5">
                  <c:v>7.7167824074074074E-4</c:v>
                </c:pt>
                <c:pt idx="6">
                  <c:v>7.7260416666666666E-4</c:v>
                </c:pt>
                <c:pt idx="7">
                  <c:v>7.6936342592592594E-4</c:v>
                </c:pt>
                <c:pt idx="8">
                  <c:v>7.7307870370370367E-4</c:v>
                </c:pt>
                <c:pt idx="9">
                  <c:v>7.7184027777777787E-4</c:v>
                </c:pt>
                <c:pt idx="10">
                  <c:v>7.8603009259259262E-4</c:v>
                </c:pt>
                <c:pt idx="11">
                  <c:v>7.7015046296296304E-4</c:v>
                </c:pt>
                <c:pt idx="12">
                  <c:v>7.6821759259259258E-4</c:v>
                </c:pt>
                <c:pt idx="13">
                  <c:v>7.6579861111111109E-4</c:v>
                </c:pt>
                <c:pt idx="14">
                  <c:v>7.7274305555555549E-4</c:v>
                </c:pt>
                <c:pt idx="15">
                  <c:v>7.7129629629629629E-4</c:v>
                </c:pt>
                <c:pt idx="16">
                  <c:v>7.6777777777777771E-4</c:v>
                </c:pt>
                <c:pt idx="17">
                  <c:v>7.6577546296296289E-4</c:v>
                </c:pt>
                <c:pt idx="18">
                  <c:v>7.6920138888888882E-4</c:v>
                </c:pt>
                <c:pt idx="19">
                  <c:v>7.6667824074074062E-4</c:v>
                </c:pt>
                <c:pt idx="20">
                  <c:v>7.6954861111111104E-4</c:v>
                </c:pt>
                <c:pt idx="21">
                  <c:v>7.6651620370370372E-4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803-4E1B-A5AB-12DFAE9F5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23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1"/>
          <c:order val="0"/>
          <c:tx>
            <c:strRef>
              <c:f>'ETAPA 3'!$J$52</c:f>
              <c:strCache>
                <c:ptCount val="1"/>
                <c:pt idx="0">
                  <c:v>Ricardo Vidigal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chemeClr val="tx1">
                  <a:lumMod val="95000"/>
                  <a:lumOff val="5000"/>
                </a:schemeClr>
              </a:soli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3'!$J$53:$J$97</c:f>
              <c:numCache>
                <c:formatCode>mm:ss.000</c:formatCode>
                <c:ptCount val="45"/>
                <c:pt idx="0">
                  <c:v>8.0173611111111114E-4</c:v>
                </c:pt>
                <c:pt idx="1">
                  <c:v>7.1114583333333327E-4</c:v>
                </c:pt>
                <c:pt idx="2">
                  <c:v>7.1013888888888895E-4</c:v>
                </c:pt>
                <c:pt idx="3">
                  <c:v>7.102083333333332E-4</c:v>
                </c:pt>
                <c:pt idx="4">
                  <c:v>7.0494212962962958E-4</c:v>
                </c:pt>
                <c:pt idx="5">
                  <c:v>6.9875000000000004E-4</c:v>
                </c:pt>
                <c:pt idx="6">
                  <c:v>7.0159722222222227E-4</c:v>
                </c:pt>
                <c:pt idx="7">
                  <c:v>6.9620370370370365E-4</c:v>
                </c:pt>
                <c:pt idx="8">
                  <c:v>6.9934027777777779E-4</c:v>
                </c:pt>
                <c:pt idx="9">
                  <c:v>7.0788194444444447E-4</c:v>
                </c:pt>
                <c:pt idx="10">
                  <c:v>7.0416666666666674E-4</c:v>
                </c:pt>
                <c:pt idx="11">
                  <c:v>6.9782407407407391E-4</c:v>
                </c:pt>
                <c:pt idx="12">
                  <c:v>7.0049768518518519E-4</c:v>
                </c:pt>
                <c:pt idx="13">
                  <c:v>6.984490740740741E-4</c:v>
                </c:pt>
                <c:pt idx="14">
                  <c:v>6.9881944444444451E-4</c:v>
                </c:pt>
                <c:pt idx="15">
                  <c:v>6.9807870370370379E-4</c:v>
                </c:pt>
                <c:pt idx="16">
                  <c:v>6.9562500000000006E-4</c:v>
                </c:pt>
                <c:pt idx="17">
                  <c:v>7.0054398148148157E-4</c:v>
                </c:pt>
                <c:pt idx="18">
                  <c:v>7.0184027777777779E-4</c:v>
                </c:pt>
                <c:pt idx="19">
                  <c:v>7.0201388888888885E-4</c:v>
                </c:pt>
                <c:pt idx="20">
                  <c:v>7.0238425925925937E-4</c:v>
                </c:pt>
                <c:pt idx="21">
                  <c:v>7.0081018518518528E-4</c:v>
                </c:pt>
                <c:pt idx="22">
                  <c:v>6.9912037037037035E-4</c:v>
                </c:pt>
                <c:pt idx="23">
                  <c:v>6.9590277777777782E-4</c:v>
                </c:pt>
                <c:pt idx="24">
                  <c:v>7.0315972222222221E-4</c:v>
                </c:pt>
                <c:pt idx="25">
                  <c:v>7.0252314814814819E-4</c:v>
                </c:pt>
                <c:pt idx="26">
                  <c:v>6.9753472222222222E-4</c:v>
                </c:pt>
                <c:pt idx="27">
                  <c:v>7.022106481481481E-4</c:v>
                </c:pt>
                <c:pt idx="28">
                  <c:v>7.008680555555556E-4</c:v>
                </c:pt>
                <c:pt idx="29">
                  <c:v>7.1731481481481472E-4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C9-474D-A6AF-A8E31A75A582}"/>
            </c:ext>
          </c:extLst>
        </c:ser>
        <c:ser>
          <c:idx val="2"/>
          <c:order val="1"/>
          <c:tx>
            <c:strRef>
              <c:f>'ETAPA 3'!$K$52</c:f>
              <c:strCache>
                <c:ptCount val="1"/>
                <c:pt idx="0">
                  <c:v>Carlos Sampaio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FF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0000"/>
              </a:solidFill>
              <a:ln w="9525" cap="rnd">
                <a:solidFill>
                  <a:schemeClr val="accent3"/>
                </a:solidFill>
                <a:round/>
              </a:ln>
              <a:effectLst>
                <a:outerShdw blurRad="57150" dist="19050" dir="5400000" algn="ctr" rotWithShape="0">
                  <a:srgbClr val="FF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3'!$K$53:$K$97</c:f>
              <c:numCache>
                <c:formatCode>mm:ss.000</c:formatCode>
                <c:ptCount val="45"/>
                <c:pt idx="0">
                  <c:v>8.0418981481481476E-4</c:v>
                </c:pt>
                <c:pt idx="1">
                  <c:v>7.1870370370370361E-4</c:v>
                </c:pt>
                <c:pt idx="2">
                  <c:v>7.1445601851851846E-4</c:v>
                </c:pt>
                <c:pt idx="3">
                  <c:v>7.1377314814814817E-4</c:v>
                </c:pt>
                <c:pt idx="4">
                  <c:v>7.2141203703703701E-4</c:v>
                </c:pt>
                <c:pt idx="5">
                  <c:v>7.0530092592592595E-4</c:v>
                </c:pt>
                <c:pt idx="6">
                  <c:v>7.0267361111111106E-4</c:v>
                </c:pt>
                <c:pt idx="7">
                  <c:v>7.0251157407407404E-4</c:v>
                </c:pt>
                <c:pt idx="8">
                  <c:v>7.0222222222222225E-4</c:v>
                </c:pt>
                <c:pt idx="9">
                  <c:v>7.0059027777777784E-4</c:v>
                </c:pt>
                <c:pt idx="10">
                  <c:v>7.012384259259259E-4</c:v>
                </c:pt>
                <c:pt idx="11">
                  <c:v>6.9907407407407407E-4</c:v>
                </c:pt>
                <c:pt idx="12">
                  <c:v>6.9951388888888895E-4</c:v>
                </c:pt>
                <c:pt idx="13">
                  <c:v>7.0011574074074073E-4</c:v>
                </c:pt>
                <c:pt idx="14">
                  <c:v>7.0033564814814817E-4</c:v>
                </c:pt>
                <c:pt idx="15">
                  <c:v>6.971643518518517E-4</c:v>
                </c:pt>
                <c:pt idx="16">
                  <c:v>6.996874999999999E-4</c:v>
                </c:pt>
                <c:pt idx="17">
                  <c:v>6.9910879629629631E-4</c:v>
                </c:pt>
                <c:pt idx="18">
                  <c:v>6.9774305555555562E-4</c:v>
                </c:pt>
                <c:pt idx="19">
                  <c:v>6.9501157407407402E-4</c:v>
                </c:pt>
                <c:pt idx="20">
                  <c:v>6.9719907407407404E-4</c:v>
                </c:pt>
                <c:pt idx="21">
                  <c:v>6.9534722222222231E-4</c:v>
                </c:pt>
                <c:pt idx="22">
                  <c:v>6.9773148148148147E-4</c:v>
                </c:pt>
                <c:pt idx="23">
                  <c:v>7.0562499999999998E-4</c:v>
                </c:pt>
                <c:pt idx="24">
                  <c:v>7.0890046296296293E-4</c:v>
                </c:pt>
                <c:pt idx="25">
                  <c:v>7.0858796296296295E-4</c:v>
                </c:pt>
                <c:pt idx="26">
                  <c:v>7.0130787037037037E-4</c:v>
                </c:pt>
                <c:pt idx="27">
                  <c:v>7.0263888888888893E-4</c:v>
                </c:pt>
                <c:pt idx="28">
                  <c:v>7.0186342592592598E-4</c:v>
                </c:pt>
                <c:pt idx="29">
                  <c:v>7.0245370370370373E-4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C9-474D-A6AF-A8E31A75A582}"/>
            </c:ext>
          </c:extLst>
        </c:ser>
        <c:ser>
          <c:idx val="3"/>
          <c:order val="2"/>
          <c:tx>
            <c:strRef>
              <c:f>'ETAPA 3'!$L$52</c:f>
              <c:strCache>
                <c:ptCount val="1"/>
                <c:pt idx="0">
                  <c:v>Aparecido Arantes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solidFill>
                <a:srgbClr val="FFFF00"/>
              </a:solidFill>
              <a:ln w="9525" cap="rnd">
                <a:solidFill>
                  <a:schemeClr val="accent4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'ETAPA 3'!$I$53:$I$84</c:f>
              <c:numCache>
                <c:formatCode>General</c:formatCode>
                <c:ptCount val="3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</c:numCache>
            </c:numRef>
          </c:xVal>
          <c:yVal>
            <c:numRef>
              <c:f>'ETAPA 3'!$L$53:$L$97</c:f>
              <c:numCache>
                <c:formatCode>mm:ss.000</c:formatCode>
                <c:ptCount val="45"/>
                <c:pt idx="0">
                  <c:v>7.8780092592592606E-4</c:v>
                </c:pt>
                <c:pt idx="1">
                  <c:v>7.1773148148148152E-4</c:v>
                </c:pt>
                <c:pt idx="2">
                  <c:v>7.0825231481481477E-4</c:v>
                </c:pt>
                <c:pt idx="3">
                  <c:v>7.0876157407407422E-4</c:v>
                </c:pt>
                <c:pt idx="4">
                  <c:v>7.0804398148148148E-4</c:v>
                </c:pt>
                <c:pt idx="5">
                  <c:v>7.0564814814814806E-4</c:v>
                </c:pt>
                <c:pt idx="6">
                  <c:v>7.04050925925926E-4</c:v>
                </c:pt>
                <c:pt idx="7">
                  <c:v>7.0261574074074074E-4</c:v>
                </c:pt>
                <c:pt idx="8">
                  <c:v>7.0298611111111115E-4</c:v>
                </c:pt>
                <c:pt idx="9">
                  <c:v>7.0658564814814813E-4</c:v>
                </c:pt>
                <c:pt idx="10">
                  <c:v>7.1262731481481481E-4</c:v>
                </c:pt>
                <c:pt idx="11">
                  <c:v>6.9839120370370367E-4</c:v>
                </c:pt>
                <c:pt idx="12">
                  <c:v>7.0216435185185182E-4</c:v>
                </c:pt>
                <c:pt idx="13">
                  <c:v>7.0599537037037028E-4</c:v>
                </c:pt>
                <c:pt idx="14">
                  <c:v>7.0180555555555545E-4</c:v>
                </c:pt>
                <c:pt idx="15">
                  <c:v>7.012384259259259E-4</c:v>
                </c:pt>
                <c:pt idx="16">
                  <c:v>7.030787037037037E-4</c:v>
                </c:pt>
                <c:pt idx="17">
                  <c:v>7.0031249999999998E-4</c:v>
                </c:pt>
                <c:pt idx="18">
                  <c:v>7.0039351851851849E-4</c:v>
                </c:pt>
                <c:pt idx="19">
                  <c:v>7.0082175925925921E-4</c:v>
                </c:pt>
                <c:pt idx="20">
                  <c:v>7.0501157407407405E-4</c:v>
                </c:pt>
                <c:pt idx="21">
                  <c:v>6.9533564814814816E-4</c:v>
                </c:pt>
                <c:pt idx="22">
                  <c:v>6.9782407407407391E-4</c:v>
                </c:pt>
                <c:pt idx="23">
                  <c:v>7.069444444444445E-4</c:v>
                </c:pt>
                <c:pt idx="24">
                  <c:v>7.0295138888888892E-4</c:v>
                </c:pt>
                <c:pt idx="25">
                  <c:v>7.1263888888888896E-4</c:v>
                </c:pt>
                <c:pt idx="26">
                  <c:v>7.0283564814814807E-4</c:v>
                </c:pt>
                <c:pt idx="27">
                  <c:v>7.0252314814814819E-4</c:v>
                </c:pt>
                <c:pt idx="28">
                  <c:v>7.0266203703703712E-4</c:v>
                </c:pt>
                <c:pt idx="29">
                  <c:v>7.0075231481481475E-4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C9-474D-A6AF-A8E31A75A5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3768000"/>
        <c:axId val="1863759680"/>
      </c:scatterChart>
      <c:valAx>
        <c:axId val="1863768000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59680"/>
        <c:crosses val="autoZero"/>
        <c:crossBetween val="midCat"/>
        <c:majorUnit val="1"/>
      </c:valAx>
      <c:valAx>
        <c:axId val="1863759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minorGridlines>
          <c:spPr>
            <a:ln>
              <a:solidFill>
                <a:schemeClr val="lt1">
                  <a:lumMod val="95000"/>
                  <a:alpha val="5000"/>
                </a:schemeClr>
              </a:solidFill>
            </a:ln>
            <a:effectLst/>
          </c:spPr>
        </c:minorGridlines>
        <c:numFmt formatCode="mm:ss.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863768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0252515004344401"/>
          <c:y val="4.8326784939057982E-2"/>
          <c:w val="0.5579487994823219"/>
          <c:h val="7.307345735293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ln w="9525">
                <a:noFill/>
              </a:ln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4C3B556-D473-4D3D-AD06-64A279DAA7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60137B-6F50-467D-8095-552F1CDD4A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2D6CBAF-23E5-4B9A-87D8-38A7ECB2C0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46E9BF5-76A3-42BF-BEF0-D583839C6D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FCE29F6-1392-4736-931F-D1C27E9648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561469D-DC81-4796-8E3A-0F1E61143B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44C19D0-9DF7-46BB-B45A-708A05AF97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CF52728-4E6B-40EA-9A60-D608D34B2B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3498FB1-9C68-4C56-A37F-1DCB5D3360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9B96269-0795-46BF-910F-73EE281385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67236</xdr:colOff>
      <xdr:row>6</xdr:row>
      <xdr:rowOff>33616</xdr:rowOff>
    </xdr:from>
    <xdr:to>
      <xdr:col>11</xdr:col>
      <xdr:colOff>437030</xdr:colOff>
      <xdr:row>24</xdr:row>
      <xdr:rowOff>168085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03F684-A81A-45B7-879E-6F39E67A01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7C782-0196-4CB0-83F6-66000DB32FD0}">
  <dimension ref="A1:L919"/>
  <sheetViews>
    <sheetView showGridLines="0" tabSelected="1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>
        <f>J52</f>
        <v>0</v>
      </c>
      <c r="J1" s="3">
        <f>K52</f>
        <v>0</v>
      </c>
      <c r="K1" s="3">
        <f>L52</f>
        <v>0</v>
      </c>
    </row>
    <row r="2" spans="1:11" x14ac:dyDescent="0.25">
      <c r="A2" s="1">
        <v>1</v>
      </c>
      <c r="B2" s="4"/>
      <c r="C2" s="5"/>
      <c r="D2" s="5"/>
      <c r="E2" s="5"/>
      <c r="F2" s="5"/>
      <c r="G2" s="5"/>
      <c r="H2" s="2" t="s">
        <v>8</v>
      </c>
      <c r="I2" s="6" t="e">
        <f ca="1">AVERAGE(J53:J97)</f>
        <v>#N/A</v>
      </c>
      <c r="J2" s="6" t="e">
        <f ca="1">AVERAGE(K53:K97)</f>
        <v>#N/A</v>
      </c>
      <c r="K2" s="6" t="e">
        <f ca="1">AVERAGE(L53:L97)</f>
        <v>#N/A</v>
      </c>
    </row>
    <row r="3" spans="1:11" x14ac:dyDescent="0.25">
      <c r="A3" s="1">
        <v>2</v>
      </c>
      <c r="B3" s="7"/>
      <c r="C3" s="24" t="s">
        <v>27</v>
      </c>
      <c r="D3" s="5"/>
      <c r="E3" s="5"/>
      <c r="F3" s="5"/>
      <c r="G3" s="5"/>
      <c r="H3" s="2" t="s">
        <v>7</v>
      </c>
      <c r="I3" s="6" t="e">
        <f ca="1">LARGE(J53:J97,1)</f>
        <v>#N/A</v>
      </c>
      <c r="J3" s="6" t="e">
        <f ca="1">LARGE(K53:K97,1)</f>
        <v>#N/A</v>
      </c>
      <c r="K3" s="6" t="e">
        <f ca="1">LARGE(L53:L97,1)</f>
        <v>#N/A</v>
      </c>
    </row>
    <row r="4" spans="1:11" x14ac:dyDescent="0.25">
      <c r="A4" s="1">
        <v>3</v>
      </c>
      <c r="B4" s="7"/>
      <c r="C4" s="5"/>
      <c r="D4" s="5"/>
      <c r="E4" s="5"/>
      <c r="F4" s="5"/>
      <c r="G4" s="5"/>
      <c r="H4" s="2" t="s">
        <v>6</v>
      </c>
      <c r="I4" s="6" t="e">
        <f ca="1">SMALL(J53:J97,1)</f>
        <v>#N/A</v>
      </c>
      <c r="J4" s="6" t="e">
        <f ca="1">SMALL(K53:K97,1)</f>
        <v>#N/A</v>
      </c>
      <c r="K4" s="6" t="e">
        <f ca="1">SMALL(L53:L97,1)</f>
        <v>#N/A</v>
      </c>
    </row>
    <row r="5" spans="1:11" x14ac:dyDescent="0.25">
      <c r="A5" s="1"/>
      <c r="B5" s="7"/>
      <c r="C5" s="5"/>
      <c r="D5" s="5"/>
      <c r="E5" s="5"/>
      <c r="F5" s="5"/>
      <c r="G5" s="5"/>
      <c r="H5" s="8" t="s">
        <v>10</v>
      </c>
      <c r="I5" s="6" t="e">
        <f ca="1">_xlfn.STDEV.S(J53:J97)</f>
        <v>#N/A</v>
      </c>
      <c r="J5" s="6" t="e">
        <f ca="1">_xlfn.STDEV.S(K53:K97)</f>
        <v>#N/A</v>
      </c>
      <c r="K5" s="6" t="e">
        <f ca="1">_xlfn.STDEV.S(L53:L97)</f>
        <v>#N/A</v>
      </c>
    </row>
    <row r="6" spans="1:11" x14ac:dyDescent="0.25">
      <c r="A6" s="1"/>
      <c r="B6" s="7"/>
      <c r="C6" s="5"/>
      <c r="D6" s="5"/>
      <c r="E6" s="5"/>
      <c r="F6" s="5"/>
      <c r="G6" s="5"/>
      <c r="H6" s="2" t="s">
        <v>9</v>
      </c>
      <c r="I6" s="6" t="e">
        <f ca="1">SUM(J53:J97,1)</f>
        <v>#N/A</v>
      </c>
      <c r="J6" s="6" t="e">
        <f ca="1">SUM(K53:K97,1)</f>
        <v>#N/A</v>
      </c>
      <c r="K6" s="6" t="e">
        <f ca="1">SUM(L53:L97,1)</f>
        <v>#N/A</v>
      </c>
    </row>
    <row r="7" spans="1:11" x14ac:dyDescent="0.25">
      <c r="A7" s="1"/>
      <c r="B7" s="7"/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/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 t="e">
        <f>MATCH(J52,$B$51:$B$1500,0)</f>
        <v>#N/A</v>
      </c>
      <c r="K50" s="14" t="e">
        <f t="shared" ref="K50:L50" si="0">MATCH(K52,$B$51:$B$1500,0)</f>
        <v>#N/A</v>
      </c>
      <c r="L50" s="14" t="e">
        <f t="shared" si="0"/>
        <v>#N/A</v>
      </c>
    </row>
    <row r="51" spans="1:12" x14ac:dyDescent="0.25">
      <c r="A51" s="15"/>
      <c r="B51" s="16"/>
      <c r="C51" s="17"/>
      <c r="D51" s="18"/>
      <c r="E51" s="6"/>
      <c r="F51" s="19"/>
      <c r="G51" s="13"/>
      <c r="H51" s="13"/>
      <c r="I51" s="5"/>
      <c r="J51" s="20" t="e">
        <f>VLOOKUP(J$52,$B$50:$F$1500,2,FALSE)</f>
        <v>#N/A</v>
      </c>
      <c r="K51" s="20" t="e">
        <f>VLOOKUP(K$52,$B$50:$F$1500,2,FALSE)</f>
        <v>#N/A</v>
      </c>
      <c r="L51" s="20" t="e">
        <f>VLOOKUP(L$52,$B$50:$F$1500,2,FALSE)</f>
        <v>#N/A</v>
      </c>
    </row>
    <row r="52" spans="1:12" x14ac:dyDescent="0.25">
      <c r="A52" s="15"/>
      <c r="B52" s="16"/>
      <c r="C52" s="17"/>
      <c r="D52" s="18"/>
      <c r="E52" s="6"/>
      <c r="F52" s="19"/>
      <c r="G52" s="13"/>
      <c r="H52" s="13"/>
      <c r="I52" s="21" t="s">
        <v>11</v>
      </c>
      <c r="J52" s="21">
        <f>VLOOKUP(1,$A$2:$B$36,2,FALSE)</f>
        <v>0</v>
      </c>
      <c r="K52" s="21">
        <f>VLOOKUP(2,$A$2:$B$36,2,FALSE)</f>
        <v>0</v>
      </c>
      <c r="L52" s="21">
        <f>VLOOKUP(3,$A$2:$B$36,2,FALSE)</f>
        <v>0</v>
      </c>
    </row>
    <row r="53" spans="1:12" x14ac:dyDescent="0.25">
      <c r="A53" s="15"/>
      <c r="B53" s="16"/>
      <c r="C53" s="17"/>
      <c r="D53" s="18"/>
      <c r="E53" s="6"/>
      <c r="F53" s="19"/>
      <c r="G53" s="13"/>
      <c r="H53" s="13"/>
      <c r="I53" s="22">
        <v>1</v>
      </c>
      <c r="J53" s="23" t="e" cm="1">
        <f t="array" aca="1" ref="J53" ca="1">OFFSET($E$51:$E$1500,J50-1,,J51)</f>
        <v>#N/A</v>
      </c>
      <c r="K53" s="23" t="e" cm="1">
        <f t="array" aca="1" ref="K53" ca="1">OFFSET($E$51:$E$1500,K50-1,,K51)</f>
        <v>#N/A</v>
      </c>
      <c r="L53" s="23" t="e" cm="1">
        <f t="array" aca="1" ref="L53" ca="1">OFFSET($E$51:$E$1500,L50-1,,L51)</f>
        <v>#N/A</v>
      </c>
    </row>
    <row r="54" spans="1:12" x14ac:dyDescent="0.25">
      <c r="A54" s="15"/>
      <c r="B54" s="16"/>
      <c r="C54" s="17"/>
      <c r="D54" s="18"/>
      <c r="E54" s="6"/>
      <c r="F54" s="19"/>
      <c r="G54" s="13"/>
      <c r="H54" s="13"/>
      <c r="I54" s="22">
        <v>2</v>
      </c>
      <c r="J54" s="23"/>
      <c r="K54" s="23"/>
      <c r="L54" s="23"/>
    </row>
    <row r="55" spans="1:12" x14ac:dyDescent="0.25">
      <c r="A55" s="15"/>
      <c r="B55" s="16"/>
      <c r="C55" s="17"/>
      <c r="D55" s="18"/>
      <c r="E55" s="6"/>
      <c r="F55" s="19"/>
      <c r="G55" s="13"/>
      <c r="H55" s="13"/>
      <c r="I55" s="22">
        <v>3</v>
      </c>
      <c r="J55" s="23"/>
      <c r="K55" s="23"/>
      <c r="L55" s="23"/>
    </row>
    <row r="56" spans="1:12" x14ac:dyDescent="0.25">
      <c r="A56" s="15"/>
      <c r="B56" s="16"/>
      <c r="C56" s="17"/>
      <c r="D56" s="18"/>
      <c r="E56" s="6"/>
      <c r="F56" s="19"/>
      <c r="G56" s="13"/>
      <c r="H56" s="13"/>
      <c r="I56" s="22">
        <v>4</v>
      </c>
      <c r="J56" s="23"/>
      <c r="K56" s="23"/>
      <c r="L56" s="23"/>
    </row>
    <row r="57" spans="1:12" x14ac:dyDescent="0.25">
      <c r="A57" s="15"/>
      <c r="B57" s="16"/>
      <c r="C57" s="17"/>
      <c r="D57" s="18"/>
      <c r="E57" s="6"/>
      <c r="F57" s="19"/>
      <c r="G57" s="13"/>
      <c r="H57" s="13"/>
      <c r="I57" s="22">
        <v>5</v>
      </c>
      <c r="J57" s="23"/>
      <c r="K57" s="23"/>
      <c r="L57" s="23"/>
    </row>
    <row r="58" spans="1:12" x14ac:dyDescent="0.25">
      <c r="A58" s="15"/>
      <c r="B58" s="16"/>
      <c r="C58" s="17"/>
      <c r="D58" s="18"/>
      <c r="E58" s="6"/>
      <c r="F58" s="19"/>
      <c r="G58" s="13"/>
      <c r="H58" s="13"/>
      <c r="I58" s="22">
        <v>6</v>
      </c>
      <c r="J58" s="23"/>
      <c r="K58" s="23"/>
      <c r="L58" s="23"/>
    </row>
    <row r="59" spans="1:12" x14ac:dyDescent="0.25">
      <c r="A59" s="15"/>
      <c r="B59" s="16"/>
      <c r="C59" s="17"/>
      <c r="D59" s="18"/>
      <c r="E59" s="6"/>
      <c r="F59" s="19"/>
      <c r="G59" s="13"/>
      <c r="H59" s="13"/>
      <c r="I59" s="22">
        <v>7</v>
      </c>
      <c r="J59" s="23"/>
      <c r="K59" s="23"/>
      <c r="L59" s="23"/>
    </row>
    <row r="60" spans="1:12" x14ac:dyDescent="0.25">
      <c r="A60" s="15"/>
      <c r="B60" s="16"/>
      <c r="C60" s="17"/>
      <c r="D60" s="18"/>
      <c r="E60" s="6"/>
      <c r="F60" s="19"/>
      <c r="G60" s="13"/>
      <c r="H60" s="13"/>
      <c r="I60" s="22">
        <v>8</v>
      </c>
      <c r="J60" s="23"/>
      <c r="K60" s="23"/>
      <c r="L60" s="23"/>
    </row>
    <row r="61" spans="1:12" x14ac:dyDescent="0.25">
      <c r="A61" s="15"/>
      <c r="B61" s="16"/>
      <c r="C61" s="17"/>
      <c r="D61" s="18"/>
      <c r="E61" s="6"/>
      <c r="F61" s="19"/>
      <c r="G61" s="13"/>
      <c r="H61" s="13"/>
      <c r="I61" s="22">
        <v>9</v>
      </c>
      <c r="J61" s="23"/>
      <c r="K61" s="23"/>
      <c r="L61" s="23"/>
    </row>
    <row r="62" spans="1:12" x14ac:dyDescent="0.25">
      <c r="A62" s="15"/>
      <c r="B62" s="16"/>
      <c r="C62" s="17"/>
      <c r="D62" s="18"/>
      <c r="E62" s="6"/>
      <c r="F62" s="19"/>
      <c r="G62" s="13"/>
      <c r="H62" s="13"/>
      <c r="I62" s="22">
        <v>10</v>
      </c>
      <c r="J62" s="23"/>
      <c r="K62" s="23"/>
      <c r="L62" s="23"/>
    </row>
    <row r="63" spans="1:12" x14ac:dyDescent="0.25">
      <c r="A63" s="15"/>
      <c r="B63" s="16"/>
      <c r="C63" s="17"/>
      <c r="D63" s="18"/>
      <c r="E63" s="6"/>
      <c r="F63" s="19"/>
      <c r="G63" s="13"/>
      <c r="H63" s="13"/>
      <c r="I63" s="22">
        <v>11</v>
      </c>
      <c r="J63" s="23"/>
      <c r="K63" s="23"/>
      <c r="L63" s="23"/>
    </row>
    <row r="64" spans="1:12" x14ac:dyDescent="0.25">
      <c r="A64" s="15"/>
      <c r="B64" s="16"/>
      <c r="C64" s="17"/>
      <c r="D64" s="18"/>
      <c r="E64" s="6"/>
      <c r="F64" s="19"/>
      <c r="G64" s="13"/>
      <c r="H64" s="13"/>
      <c r="I64" s="22">
        <v>12</v>
      </c>
      <c r="J64" s="23"/>
      <c r="K64" s="23"/>
      <c r="L64" s="23"/>
    </row>
    <row r="65" spans="1:12" x14ac:dyDescent="0.25">
      <c r="A65" s="15"/>
      <c r="B65" s="16"/>
      <c r="C65" s="17"/>
      <c r="D65" s="18"/>
      <c r="E65" s="6"/>
      <c r="F65" s="19"/>
      <c r="G65" s="13"/>
      <c r="H65" s="13"/>
      <c r="I65" s="22">
        <v>13</v>
      </c>
      <c r="J65" s="23"/>
      <c r="K65" s="23"/>
      <c r="L65" s="23"/>
    </row>
    <row r="66" spans="1:12" x14ac:dyDescent="0.25">
      <c r="A66" s="15"/>
      <c r="B66" s="16"/>
      <c r="C66" s="17"/>
      <c r="D66" s="18"/>
      <c r="E66" s="6"/>
      <c r="F66" s="19"/>
      <c r="G66" s="13"/>
      <c r="H66" s="13"/>
      <c r="I66" s="22">
        <v>14</v>
      </c>
      <c r="J66" s="23"/>
      <c r="K66" s="23"/>
      <c r="L66" s="23"/>
    </row>
    <row r="67" spans="1:12" x14ac:dyDescent="0.25">
      <c r="A67" s="15"/>
      <c r="B67" s="16"/>
      <c r="C67" s="17"/>
      <c r="D67" s="18"/>
      <c r="E67" s="6"/>
      <c r="F67" s="19"/>
      <c r="G67" s="13"/>
      <c r="I67" s="22">
        <v>15</v>
      </c>
      <c r="J67" s="23"/>
      <c r="K67" s="23"/>
      <c r="L67" s="23"/>
    </row>
    <row r="68" spans="1:12" x14ac:dyDescent="0.25">
      <c r="A68" s="15"/>
      <c r="B68" s="16"/>
      <c r="C68" s="17"/>
      <c r="D68" s="18"/>
      <c r="E68" s="6"/>
      <c r="F68" s="19"/>
      <c r="G68" s="13"/>
      <c r="I68" s="22">
        <v>16</v>
      </c>
      <c r="J68" s="23"/>
      <c r="K68" s="23"/>
      <c r="L68" s="23"/>
    </row>
    <row r="69" spans="1:12" x14ac:dyDescent="0.25">
      <c r="A69" s="15"/>
      <c r="B69" s="16"/>
      <c r="C69" s="17"/>
      <c r="D69" s="18"/>
      <c r="E69" s="6"/>
      <c r="F69" s="19"/>
      <c r="G69" s="13"/>
      <c r="I69" s="22">
        <v>17</v>
      </c>
      <c r="J69" s="23"/>
      <c r="K69" s="23"/>
      <c r="L69" s="23"/>
    </row>
    <row r="70" spans="1:12" x14ac:dyDescent="0.25">
      <c r="A70" s="15"/>
      <c r="B70" s="16"/>
      <c r="C70" s="17"/>
      <c r="D70" s="18"/>
      <c r="E70" s="6"/>
      <c r="F70" s="19"/>
      <c r="G70" s="13"/>
      <c r="I70" s="22">
        <v>18</v>
      </c>
      <c r="J70" s="23"/>
      <c r="K70" s="23"/>
      <c r="L70" s="23"/>
    </row>
    <row r="71" spans="1:12" x14ac:dyDescent="0.25">
      <c r="A71" s="15"/>
      <c r="B71" s="16"/>
      <c r="C71" s="17"/>
      <c r="D71" s="18"/>
      <c r="E71" s="6"/>
      <c r="F71" s="19"/>
      <c r="G71" s="13"/>
      <c r="I71" s="22">
        <v>19</v>
      </c>
      <c r="J71" s="23"/>
      <c r="K71" s="23"/>
      <c r="L71" s="23"/>
    </row>
    <row r="72" spans="1:12" x14ac:dyDescent="0.25">
      <c r="A72" s="15"/>
      <c r="B72" s="16"/>
      <c r="C72" s="17"/>
      <c r="D72" s="18"/>
      <c r="E72" s="6"/>
      <c r="F72" s="19"/>
      <c r="G72" s="13"/>
      <c r="I72" s="22">
        <v>20</v>
      </c>
      <c r="J72" s="23"/>
      <c r="K72" s="23"/>
      <c r="L72" s="23"/>
    </row>
    <row r="73" spans="1:12" x14ac:dyDescent="0.25">
      <c r="A73" s="15"/>
      <c r="B73" s="16"/>
      <c r="C73" s="17"/>
      <c r="D73" s="18"/>
      <c r="E73" s="6"/>
      <c r="F73" s="19"/>
      <c r="G73" s="13"/>
      <c r="I73" s="22">
        <v>21</v>
      </c>
      <c r="J73" s="23"/>
      <c r="K73" s="23"/>
      <c r="L73" s="23"/>
    </row>
    <row r="74" spans="1:12" x14ac:dyDescent="0.25">
      <c r="A74" s="15"/>
      <c r="B74" s="16"/>
      <c r="C74" s="17"/>
      <c r="D74" s="18"/>
      <c r="E74" s="6"/>
      <c r="F74" s="19"/>
      <c r="G74" s="13"/>
      <c r="I74" s="22">
        <v>22</v>
      </c>
      <c r="J74" s="23"/>
      <c r="K74" s="23"/>
      <c r="L74" s="23"/>
    </row>
    <row r="75" spans="1:12" x14ac:dyDescent="0.25">
      <c r="A75" s="15"/>
      <c r="B75" s="16"/>
      <c r="C75" s="17"/>
      <c r="D75" s="18"/>
      <c r="E75" s="6"/>
      <c r="F75" s="19"/>
      <c r="G75" s="13"/>
      <c r="I75" s="22">
        <v>23</v>
      </c>
      <c r="J75" s="23"/>
      <c r="K75" s="23"/>
      <c r="L75" s="23"/>
    </row>
    <row r="76" spans="1:12" x14ac:dyDescent="0.25">
      <c r="A76" s="15"/>
      <c r="B76" s="16"/>
      <c r="C76" s="17"/>
      <c r="D76" s="18"/>
      <c r="E76" s="6"/>
      <c r="F76" s="19"/>
      <c r="G76" s="13"/>
      <c r="I76" s="22">
        <v>24</v>
      </c>
      <c r="J76" s="23"/>
      <c r="K76" s="23"/>
      <c r="L76" s="23"/>
    </row>
    <row r="77" spans="1:12" x14ac:dyDescent="0.25">
      <c r="A77" s="15"/>
      <c r="B77" s="16"/>
      <c r="C77" s="17"/>
      <c r="D77" s="18"/>
      <c r="E77" s="6"/>
      <c r="F77" s="19"/>
      <c r="G77" s="13"/>
      <c r="I77" s="22">
        <v>25</v>
      </c>
      <c r="J77" s="23"/>
      <c r="K77" s="23"/>
      <c r="L77" s="23"/>
    </row>
    <row r="78" spans="1:12" x14ac:dyDescent="0.25">
      <c r="A78" s="15"/>
      <c r="B78" s="16"/>
      <c r="C78" s="17"/>
      <c r="D78" s="18"/>
      <c r="E78" s="6"/>
      <c r="F78" s="19"/>
      <c r="G78" s="13"/>
      <c r="I78" s="22">
        <v>26</v>
      </c>
      <c r="J78" s="23"/>
      <c r="K78" s="23"/>
      <c r="L78" s="23"/>
    </row>
    <row r="79" spans="1:12" x14ac:dyDescent="0.25">
      <c r="A79" s="15"/>
      <c r="B79" s="16"/>
      <c r="C79" s="17"/>
      <c r="D79" s="18"/>
      <c r="E79" s="6"/>
      <c r="F79" s="19"/>
      <c r="G79" s="13"/>
      <c r="I79" s="22">
        <v>27</v>
      </c>
      <c r="J79" s="23"/>
      <c r="K79" s="23"/>
      <c r="L79" s="23"/>
    </row>
    <row r="80" spans="1:12" x14ac:dyDescent="0.25">
      <c r="A80" s="15"/>
      <c r="B80" s="16"/>
      <c r="C80" s="17"/>
      <c r="D80" s="18"/>
      <c r="E80" s="6"/>
      <c r="F80" s="19"/>
      <c r="G80" s="13"/>
      <c r="I80" s="22">
        <v>28</v>
      </c>
      <c r="J80" s="23"/>
      <c r="K80" s="23"/>
      <c r="L80" s="23"/>
    </row>
    <row r="81" spans="1:12" x14ac:dyDescent="0.25">
      <c r="A81" s="15"/>
      <c r="B81" s="16"/>
      <c r="C81" s="17"/>
      <c r="D81" s="18"/>
      <c r="E81" s="6"/>
      <c r="F81" s="19"/>
      <c r="G81" s="13"/>
      <c r="I81" s="22">
        <v>29</v>
      </c>
      <c r="J81" s="23"/>
      <c r="K81" s="23"/>
      <c r="L81" s="23"/>
    </row>
    <row r="82" spans="1:12" x14ac:dyDescent="0.25">
      <c r="A82" s="15"/>
      <c r="B82" s="16"/>
      <c r="C82" s="17"/>
      <c r="D82" s="18"/>
      <c r="E82" s="6"/>
      <c r="F82" s="19"/>
      <c r="G82" s="13"/>
      <c r="I82" s="22">
        <v>30</v>
      </c>
      <c r="J82" s="23"/>
      <c r="K82" s="23"/>
      <c r="L82" s="23"/>
    </row>
    <row r="83" spans="1:12" x14ac:dyDescent="0.25">
      <c r="A83" s="15"/>
      <c r="B83" s="16"/>
      <c r="C83" s="17"/>
      <c r="D83" s="18"/>
      <c r="E83" s="6"/>
      <c r="F83" s="19"/>
      <c r="G83" s="13"/>
      <c r="I83" s="22">
        <v>31</v>
      </c>
      <c r="J83" s="23"/>
      <c r="K83" s="23"/>
      <c r="L83" s="23"/>
    </row>
    <row r="84" spans="1:12" x14ac:dyDescent="0.25">
      <c r="A84" s="15"/>
      <c r="B84" s="16"/>
      <c r="C84" s="17"/>
      <c r="D84" s="18"/>
      <c r="E84" s="6"/>
      <c r="F84" s="19"/>
      <c r="G84" s="13"/>
      <c r="I84" s="22">
        <v>32</v>
      </c>
      <c r="J84" s="23"/>
      <c r="K84" s="23"/>
      <c r="L84" s="23"/>
    </row>
    <row r="85" spans="1:12" x14ac:dyDescent="0.25">
      <c r="A85" s="15"/>
      <c r="B85" s="16"/>
      <c r="C85" s="17"/>
      <c r="D85" s="18"/>
      <c r="E85" s="6"/>
      <c r="F85" s="19"/>
      <c r="G85" s="13"/>
      <c r="I85" s="22">
        <v>33</v>
      </c>
      <c r="J85" s="23"/>
      <c r="K85" s="23"/>
      <c r="L85" s="23"/>
    </row>
    <row r="86" spans="1:12" x14ac:dyDescent="0.25">
      <c r="A86" s="15"/>
      <c r="B86" s="16"/>
      <c r="C86" s="17"/>
      <c r="D86" s="18"/>
      <c r="E86" s="6"/>
      <c r="F86" s="19"/>
      <c r="G86" s="13"/>
      <c r="I86" s="22">
        <v>34</v>
      </c>
      <c r="J86" s="23"/>
      <c r="K86" s="23"/>
      <c r="L86" s="23"/>
    </row>
    <row r="87" spans="1:12" x14ac:dyDescent="0.25">
      <c r="A87" s="15"/>
      <c r="B87" s="16"/>
      <c r="C87" s="17"/>
      <c r="D87" s="18"/>
      <c r="E87" s="6"/>
      <c r="F87" s="19"/>
      <c r="G87" s="13"/>
      <c r="I87" s="22">
        <v>35</v>
      </c>
      <c r="J87" s="23"/>
      <c r="K87" s="23"/>
      <c r="L87" s="23"/>
    </row>
    <row r="88" spans="1:12" x14ac:dyDescent="0.25">
      <c r="A88" s="15"/>
      <c r="B88" s="16"/>
      <c r="C88" s="17"/>
      <c r="D88" s="18"/>
      <c r="E88" s="6"/>
      <c r="F88" s="19"/>
      <c r="G88" s="13"/>
      <c r="I88" s="22">
        <v>36</v>
      </c>
      <c r="J88" s="23"/>
      <c r="K88" s="23"/>
      <c r="L88" s="23"/>
    </row>
    <row r="89" spans="1:12" x14ac:dyDescent="0.25">
      <c r="A89" s="15"/>
      <c r="B89" s="16"/>
      <c r="C89" s="17"/>
      <c r="D89" s="18"/>
      <c r="E89" s="6"/>
      <c r="F89" s="19"/>
      <c r="G89" s="13"/>
      <c r="I89" s="22">
        <v>37</v>
      </c>
      <c r="J89" s="23"/>
      <c r="K89" s="23"/>
      <c r="L89" s="23"/>
    </row>
    <row r="90" spans="1:12" x14ac:dyDescent="0.25">
      <c r="A90" s="15"/>
      <c r="B90" s="16"/>
      <c r="C90" s="17"/>
      <c r="D90" s="18"/>
      <c r="E90" s="6"/>
      <c r="F90" s="19"/>
      <c r="G90" s="13"/>
      <c r="I90" s="22">
        <v>38</v>
      </c>
      <c r="J90" s="23"/>
      <c r="K90" s="23"/>
      <c r="L90" s="23"/>
    </row>
    <row r="91" spans="1:12" x14ac:dyDescent="0.25">
      <c r="A91" s="15"/>
      <c r="B91" s="16"/>
      <c r="C91" s="17"/>
      <c r="D91" s="18"/>
      <c r="E91" s="6"/>
      <c r="F91" s="19"/>
      <c r="G91" s="13"/>
      <c r="I91" s="22">
        <v>39</v>
      </c>
      <c r="J91" s="23"/>
      <c r="K91" s="23"/>
      <c r="L91" s="23"/>
    </row>
    <row r="92" spans="1:12" x14ac:dyDescent="0.25">
      <c r="A92" s="15"/>
      <c r="B92" s="16"/>
      <c r="C92" s="17"/>
      <c r="D92" s="18"/>
      <c r="E92" s="6"/>
      <c r="F92" s="19"/>
      <c r="G92" s="13"/>
      <c r="I92" s="22">
        <v>40</v>
      </c>
      <c r="J92" s="23"/>
      <c r="K92" s="23"/>
      <c r="L92" s="23"/>
    </row>
    <row r="93" spans="1:12" x14ac:dyDescent="0.25">
      <c r="A93" s="15"/>
      <c r="B93" s="16"/>
      <c r="C93" s="17"/>
      <c r="D93" s="18"/>
      <c r="E93" s="6"/>
      <c r="F93" s="19"/>
      <c r="G93" s="13"/>
      <c r="I93" s="22">
        <v>41</v>
      </c>
      <c r="J93" s="23"/>
      <c r="K93" s="23"/>
      <c r="L93" s="23"/>
    </row>
    <row r="94" spans="1:12" x14ac:dyDescent="0.25">
      <c r="A94" s="15"/>
      <c r="B94" s="16"/>
      <c r="C94" s="17"/>
      <c r="D94" s="18"/>
      <c r="E94" s="6"/>
      <c r="F94" s="19"/>
      <c r="G94" s="13"/>
      <c r="I94" s="22">
        <v>42</v>
      </c>
      <c r="J94" s="23"/>
      <c r="K94" s="23"/>
      <c r="L94" s="23"/>
    </row>
    <row r="95" spans="1:12" x14ac:dyDescent="0.25">
      <c r="A95" s="15"/>
      <c r="B95" s="16"/>
      <c r="C95" s="17"/>
      <c r="D95" s="18"/>
      <c r="E95" s="6"/>
      <c r="F95" s="19"/>
      <c r="G95" s="13"/>
      <c r="I95" s="22">
        <v>43</v>
      </c>
      <c r="J95" s="23"/>
      <c r="K95" s="23"/>
      <c r="L95" s="23"/>
    </row>
    <row r="96" spans="1:12" x14ac:dyDescent="0.25">
      <c r="A96" s="15"/>
      <c r="B96" s="16"/>
      <c r="C96" s="17"/>
      <c r="D96" s="18"/>
      <c r="E96" s="6"/>
      <c r="F96" s="19"/>
      <c r="G96" s="13"/>
      <c r="I96" s="22">
        <v>44</v>
      </c>
      <c r="J96" s="23"/>
      <c r="K96" s="23"/>
      <c r="L96" s="23"/>
    </row>
    <row r="97" spans="1:12" x14ac:dyDescent="0.25">
      <c r="A97" s="15"/>
      <c r="B97" s="16"/>
      <c r="C97" s="17"/>
      <c r="D97" s="18"/>
      <c r="E97" s="6"/>
      <c r="F97" s="19"/>
      <c r="G97" s="13"/>
      <c r="I97" s="22">
        <v>45</v>
      </c>
      <c r="J97" s="23"/>
      <c r="K97" s="23"/>
      <c r="L97" s="23"/>
    </row>
    <row r="98" spans="1:12" x14ac:dyDescent="0.25">
      <c r="A98" s="15"/>
      <c r="B98" s="16"/>
      <c r="C98" s="17"/>
      <c r="D98" s="18"/>
      <c r="E98" s="6"/>
      <c r="F98" s="19"/>
      <c r="G98" s="13"/>
    </row>
    <row r="99" spans="1:12" x14ac:dyDescent="0.25">
      <c r="A99" s="15"/>
      <c r="B99" s="16"/>
      <c r="C99" s="17"/>
      <c r="D99" s="18"/>
      <c r="E99" s="6"/>
      <c r="F99" s="19"/>
      <c r="G99" s="13"/>
    </row>
    <row r="100" spans="1:12" x14ac:dyDescent="0.25">
      <c r="A100" s="15"/>
      <c r="B100" s="16"/>
      <c r="C100" s="17"/>
      <c r="D100" s="18"/>
      <c r="E100" s="6"/>
      <c r="F100" s="19"/>
      <c r="G100" s="13"/>
    </row>
    <row r="101" spans="1:12" x14ac:dyDescent="0.25">
      <c r="A101" s="15"/>
      <c r="B101" s="16"/>
      <c r="C101" s="17"/>
      <c r="D101" s="18"/>
      <c r="E101" s="6"/>
      <c r="F101" s="19"/>
      <c r="G101" s="13"/>
    </row>
    <row r="102" spans="1:12" x14ac:dyDescent="0.25">
      <c r="A102" s="15"/>
      <c r="B102" s="16"/>
      <c r="C102" s="17"/>
      <c r="D102" s="18"/>
      <c r="E102" s="6"/>
      <c r="F102" s="19"/>
      <c r="G102" s="13"/>
    </row>
    <row r="103" spans="1:12" x14ac:dyDescent="0.25">
      <c r="A103" s="15"/>
      <c r="B103" s="16"/>
      <c r="C103" s="17"/>
      <c r="D103" s="18"/>
      <c r="E103" s="6"/>
      <c r="F103" s="19"/>
      <c r="G103" s="13"/>
    </row>
    <row r="104" spans="1:12" x14ac:dyDescent="0.25">
      <c r="A104" s="15"/>
      <c r="B104" s="16"/>
      <c r="C104" s="17"/>
      <c r="D104" s="18"/>
      <c r="E104" s="6"/>
      <c r="F104" s="19"/>
      <c r="G104" s="13"/>
    </row>
    <row r="105" spans="1:12" x14ac:dyDescent="0.25">
      <c r="A105" s="15"/>
      <c r="B105" s="16"/>
      <c r="C105" s="17"/>
      <c r="D105" s="18"/>
      <c r="E105" s="6"/>
      <c r="F105" s="19"/>
      <c r="G105" s="13"/>
    </row>
    <row r="106" spans="1:12" x14ac:dyDescent="0.25">
      <c r="A106" s="15"/>
      <c r="B106" s="16"/>
      <c r="C106" s="17"/>
      <c r="D106" s="18"/>
      <c r="E106" s="6"/>
      <c r="F106" s="19"/>
      <c r="G106" s="13"/>
    </row>
    <row r="107" spans="1:12" x14ac:dyDescent="0.25">
      <c r="A107" s="15"/>
      <c r="B107" s="16"/>
      <c r="C107" s="17"/>
      <c r="D107" s="18"/>
      <c r="E107" s="6"/>
      <c r="F107" s="19"/>
      <c r="G107" s="13"/>
    </row>
    <row r="108" spans="1:12" x14ac:dyDescent="0.25">
      <c r="A108" s="15"/>
      <c r="B108" s="16"/>
      <c r="C108" s="17"/>
      <c r="D108" s="18"/>
      <c r="E108" s="6"/>
      <c r="F108" s="19"/>
      <c r="G108" s="13"/>
    </row>
    <row r="109" spans="1:12" x14ac:dyDescent="0.25">
      <c r="A109" s="15"/>
      <c r="B109" s="16"/>
      <c r="C109" s="17"/>
      <c r="D109" s="18"/>
      <c r="E109" s="6"/>
      <c r="F109" s="19"/>
      <c r="G109" s="13"/>
    </row>
    <row r="110" spans="1:12" x14ac:dyDescent="0.25">
      <c r="A110" s="15"/>
      <c r="B110" s="16"/>
      <c r="C110" s="17"/>
      <c r="D110" s="18"/>
      <c r="E110" s="6"/>
      <c r="F110" s="19"/>
      <c r="G110" s="13"/>
    </row>
    <row r="111" spans="1:12" x14ac:dyDescent="0.25">
      <c r="A111" s="15"/>
      <c r="B111" s="16"/>
      <c r="C111" s="17"/>
      <c r="D111" s="18"/>
      <c r="E111" s="6"/>
      <c r="F111" s="19"/>
      <c r="G111" s="13"/>
    </row>
    <row r="112" spans="1:12" x14ac:dyDescent="0.25">
      <c r="A112" s="15"/>
      <c r="B112" s="16"/>
      <c r="C112" s="17"/>
      <c r="D112" s="18"/>
      <c r="E112" s="6"/>
      <c r="F112" s="19"/>
      <c r="G112" s="13"/>
    </row>
    <row r="113" spans="1:7" x14ac:dyDescent="0.25">
      <c r="A113" s="15"/>
      <c r="B113" s="16"/>
      <c r="C113" s="17"/>
      <c r="D113" s="18"/>
      <c r="E113" s="6"/>
      <c r="F113" s="19"/>
      <c r="G113" s="13"/>
    </row>
    <row r="114" spans="1:7" x14ac:dyDescent="0.25">
      <c r="A114" s="15"/>
      <c r="B114" s="16"/>
      <c r="C114" s="17"/>
      <c r="D114" s="18"/>
      <c r="E114" s="6"/>
      <c r="F114" s="19"/>
      <c r="G114" s="13"/>
    </row>
    <row r="115" spans="1:7" x14ac:dyDescent="0.25">
      <c r="A115" s="15"/>
      <c r="B115" s="16"/>
      <c r="C115" s="17"/>
      <c r="D115" s="18"/>
      <c r="E115" s="6"/>
      <c r="F115" s="19"/>
      <c r="G115" s="13"/>
    </row>
    <row r="116" spans="1:7" x14ac:dyDescent="0.25">
      <c r="A116" s="15"/>
      <c r="B116" s="16"/>
      <c r="C116" s="17"/>
      <c r="D116" s="18"/>
      <c r="E116" s="6"/>
      <c r="F116" s="19"/>
      <c r="G116" s="13"/>
    </row>
    <row r="117" spans="1:7" x14ac:dyDescent="0.25">
      <c r="A117" s="15"/>
      <c r="B117" s="16"/>
      <c r="C117" s="17"/>
      <c r="D117" s="18"/>
      <c r="E117" s="6"/>
      <c r="F117" s="19"/>
      <c r="G117" s="13"/>
    </row>
    <row r="118" spans="1:7" x14ac:dyDescent="0.25">
      <c r="A118" s="15"/>
      <c r="B118" s="16"/>
      <c r="C118" s="17"/>
      <c r="D118" s="18"/>
      <c r="E118" s="6"/>
      <c r="F118" s="19"/>
      <c r="G118" s="13"/>
    </row>
    <row r="119" spans="1:7" x14ac:dyDescent="0.25">
      <c r="A119" s="15"/>
      <c r="B119" s="16"/>
      <c r="C119" s="17"/>
      <c r="D119" s="18"/>
      <c r="E119" s="6"/>
      <c r="F119" s="19"/>
      <c r="G119" s="13"/>
    </row>
    <row r="120" spans="1:7" x14ac:dyDescent="0.25">
      <c r="A120" s="15"/>
      <c r="B120" s="16"/>
      <c r="C120" s="17"/>
      <c r="D120" s="18"/>
      <c r="E120" s="6"/>
      <c r="F120" s="19"/>
      <c r="G120" s="13"/>
    </row>
    <row r="121" spans="1:7" x14ac:dyDescent="0.25">
      <c r="A121" s="15"/>
      <c r="B121" s="16"/>
      <c r="C121" s="17"/>
      <c r="D121" s="18"/>
      <c r="E121" s="6"/>
      <c r="F121" s="19"/>
      <c r="G121" s="13"/>
    </row>
    <row r="122" spans="1:7" x14ac:dyDescent="0.25">
      <c r="A122" s="15"/>
      <c r="B122" s="16"/>
      <c r="C122" s="17"/>
      <c r="D122" s="18"/>
      <c r="E122" s="6"/>
      <c r="F122" s="19"/>
      <c r="G122" s="13"/>
    </row>
    <row r="123" spans="1:7" x14ac:dyDescent="0.25">
      <c r="A123" s="15"/>
      <c r="B123" s="16"/>
      <c r="C123" s="17"/>
      <c r="D123" s="18"/>
      <c r="E123" s="6"/>
      <c r="F123" s="19"/>
      <c r="G123" s="13"/>
    </row>
    <row r="124" spans="1:7" x14ac:dyDescent="0.25">
      <c r="A124" s="15"/>
      <c r="B124" s="16"/>
      <c r="C124" s="17"/>
      <c r="D124" s="18"/>
      <c r="E124" s="6"/>
      <c r="F124" s="19"/>
      <c r="G124" s="13"/>
    </row>
    <row r="125" spans="1:7" x14ac:dyDescent="0.25">
      <c r="A125" s="15"/>
      <c r="B125" s="16"/>
      <c r="C125" s="17"/>
      <c r="D125" s="18"/>
      <c r="E125" s="6"/>
      <c r="F125" s="19"/>
      <c r="G125" s="13"/>
    </row>
    <row r="126" spans="1:7" x14ac:dyDescent="0.25">
      <c r="A126" s="15"/>
      <c r="B126" s="16"/>
      <c r="C126" s="17"/>
      <c r="D126" s="18"/>
      <c r="E126" s="6"/>
      <c r="F126" s="19"/>
      <c r="G126" s="13"/>
    </row>
    <row r="127" spans="1:7" x14ac:dyDescent="0.25">
      <c r="A127" s="15"/>
      <c r="B127" s="16"/>
      <c r="C127" s="17"/>
      <c r="D127" s="18"/>
      <c r="E127" s="6"/>
      <c r="F127" s="19"/>
      <c r="G127" s="13"/>
    </row>
    <row r="128" spans="1:7" x14ac:dyDescent="0.25">
      <c r="A128" s="15"/>
      <c r="B128" s="16"/>
      <c r="C128" s="17"/>
      <c r="D128" s="18"/>
      <c r="E128" s="6"/>
      <c r="F128" s="19"/>
      <c r="G128" s="13"/>
    </row>
    <row r="129" spans="1:7" x14ac:dyDescent="0.25">
      <c r="A129" s="15"/>
      <c r="B129" s="16"/>
      <c r="C129" s="17"/>
      <c r="D129" s="18"/>
      <c r="E129" s="6"/>
      <c r="F129" s="19"/>
      <c r="G129" s="13"/>
    </row>
    <row r="130" spans="1:7" x14ac:dyDescent="0.25">
      <c r="A130" s="15"/>
      <c r="B130" s="16"/>
      <c r="C130" s="17"/>
      <c r="D130" s="18"/>
      <c r="E130" s="6"/>
      <c r="F130" s="19"/>
      <c r="G130" s="13"/>
    </row>
    <row r="131" spans="1:7" x14ac:dyDescent="0.25">
      <c r="A131" s="15"/>
      <c r="B131" s="16"/>
      <c r="C131" s="17"/>
      <c r="D131" s="18"/>
      <c r="E131" s="6"/>
      <c r="F131" s="19"/>
      <c r="G131" s="13"/>
    </row>
    <row r="132" spans="1:7" x14ac:dyDescent="0.25">
      <c r="A132" s="15"/>
      <c r="B132" s="16"/>
      <c r="C132" s="17"/>
      <c r="D132" s="18"/>
      <c r="E132" s="6"/>
      <c r="F132" s="19"/>
      <c r="G132" s="13"/>
    </row>
    <row r="133" spans="1:7" x14ac:dyDescent="0.25">
      <c r="A133" s="15"/>
      <c r="B133" s="16"/>
      <c r="C133" s="17"/>
      <c r="D133" s="18"/>
      <c r="E133" s="6"/>
      <c r="F133" s="19"/>
      <c r="G133" s="13"/>
    </row>
    <row r="134" spans="1:7" x14ac:dyDescent="0.25">
      <c r="A134" s="15"/>
      <c r="B134" s="16"/>
      <c r="C134" s="17"/>
      <c r="D134" s="18"/>
      <c r="E134" s="6"/>
      <c r="F134" s="19"/>
      <c r="G134" s="13"/>
    </row>
    <row r="135" spans="1:7" x14ac:dyDescent="0.25">
      <c r="A135" s="15"/>
      <c r="B135" s="16"/>
      <c r="C135" s="17"/>
      <c r="D135" s="18"/>
      <c r="E135" s="6"/>
      <c r="F135" s="19"/>
      <c r="G135" s="13"/>
    </row>
    <row r="136" spans="1:7" x14ac:dyDescent="0.25">
      <c r="A136" s="15"/>
      <c r="B136" s="16"/>
      <c r="C136" s="17"/>
      <c r="D136" s="18"/>
      <c r="E136" s="6"/>
      <c r="F136" s="19"/>
      <c r="G136" s="13"/>
    </row>
    <row r="137" spans="1:7" x14ac:dyDescent="0.25">
      <c r="A137" s="15"/>
      <c r="B137" s="16"/>
      <c r="C137" s="17"/>
      <c r="D137" s="18"/>
      <c r="E137" s="6"/>
      <c r="F137" s="19"/>
      <c r="G137" s="13"/>
    </row>
    <row r="138" spans="1:7" x14ac:dyDescent="0.25">
      <c r="A138" s="15"/>
      <c r="B138" s="16"/>
      <c r="C138" s="17"/>
      <c r="D138" s="18"/>
      <c r="E138" s="6"/>
      <c r="F138" s="19"/>
      <c r="G138" s="13"/>
    </row>
    <row r="139" spans="1:7" x14ac:dyDescent="0.25">
      <c r="A139" s="15"/>
      <c r="B139" s="16"/>
      <c r="C139" s="17"/>
      <c r="D139" s="18"/>
      <c r="E139" s="6"/>
      <c r="F139" s="19"/>
      <c r="G139" s="13"/>
    </row>
    <row r="140" spans="1:7" x14ac:dyDescent="0.25">
      <c r="A140" s="15"/>
      <c r="B140" s="16"/>
      <c r="C140" s="17"/>
      <c r="D140" s="18"/>
      <c r="E140" s="6"/>
      <c r="F140" s="19"/>
      <c r="G140" s="13"/>
    </row>
    <row r="141" spans="1:7" x14ac:dyDescent="0.25">
      <c r="A141" s="15"/>
      <c r="B141" s="16"/>
      <c r="C141" s="17"/>
      <c r="D141" s="18"/>
      <c r="E141" s="6"/>
      <c r="F141" s="19"/>
      <c r="G141" s="13"/>
    </row>
    <row r="142" spans="1:7" x14ac:dyDescent="0.25">
      <c r="A142" s="15"/>
      <c r="B142" s="16"/>
      <c r="C142" s="17"/>
      <c r="D142" s="18"/>
      <c r="E142" s="6"/>
      <c r="F142" s="19"/>
      <c r="G142" s="13"/>
    </row>
    <row r="143" spans="1:7" x14ac:dyDescent="0.25">
      <c r="A143" s="15"/>
      <c r="B143" s="16"/>
      <c r="C143" s="17"/>
      <c r="D143" s="18"/>
      <c r="E143" s="6"/>
      <c r="F143" s="19"/>
      <c r="G143" s="13"/>
    </row>
    <row r="144" spans="1:7" x14ac:dyDescent="0.25">
      <c r="A144" s="15"/>
      <c r="B144" s="16"/>
      <c r="C144" s="17"/>
      <c r="D144" s="18"/>
      <c r="E144" s="6"/>
      <c r="F144" s="19"/>
      <c r="G144" s="13"/>
    </row>
    <row r="145" spans="1:7" x14ac:dyDescent="0.25">
      <c r="A145" s="15"/>
      <c r="B145" s="16"/>
      <c r="C145" s="17"/>
      <c r="D145" s="18"/>
      <c r="E145" s="6"/>
      <c r="F145" s="19"/>
      <c r="G145" s="13"/>
    </row>
    <row r="146" spans="1:7" x14ac:dyDescent="0.25">
      <c r="A146" s="15"/>
      <c r="B146" s="16"/>
      <c r="C146" s="17"/>
      <c r="D146" s="18"/>
      <c r="E146" s="6"/>
      <c r="F146" s="19"/>
      <c r="G146" s="13"/>
    </row>
    <row r="147" spans="1:7" x14ac:dyDescent="0.25">
      <c r="A147" s="15"/>
      <c r="B147" s="16"/>
      <c r="C147" s="17"/>
      <c r="D147" s="18"/>
      <c r="E147" s="6"/>
      <c r="F147" s="19"/>
      <c r="G147" s="13"/>
    </row>
    <row r="148" spans="1:7" x14ac:dyDescent="0.25">
      <c r="A148" s="15"/>
      <c r="B148" s="16"/>
      <c r="C148" s="17"/>
      <c r="D148" s="18"/>
      <c r="E148" s="6"/>
      <c r="F148" s="19"/>
      <c r="G148" s="13"/>
    </row>
    <row r="149" spans="1:7" x14ac:dyDescent="0.25">
      <c r="A149" s="15"/>
      <c r="B149" s="16"/>
      <c r="C149" s="17"/>
      <c r="D149" s="18"/>
      <c r="E149" s="6"/>
      <c r="F149" s="19"/>
      <c r="G149" s="13"/>
    </row>
    <row r="150" spans="1:7" x14ac:dyDescent="0.25">
      <c r="A150" s="15"/>
      <c r="B150" s="16"/>
      <c r="C150" s="17"/>
      <c r="D150" s="18"/>
      <c r="E150" s="6"/>
      <c r="F150" s="19"/>
      <c r="G150" s="13"/>
    </row>
    <row r="151" spans="1:7" x14ac:dyDescent="0.25">
      <c r="A151" s="15"/>
      <c r="B151" s="16"/>
      <c r="C151" s="17"/>
      <c r="D151" s="18"/>
      <c r="E151" s="6"/>
      <c r="F151" s="19"/>
      <c r="G151" s="13"/>
    </row>
    <row r="152" spans="1:7" x14ac:dyDescent="0.25">
      <c r="A152" s="15"/>
      <c r="B152" s="16"/>
      <c r="C152" s="17"/>
      <c r="D152" s="18"/>
      <c r="E152" s="6"/>
      <c r="F152" s="19"/>
      <c r="G152" s="13"/>
    </row>
    <row r="153" spans="1:7" x14ac:dyDescent="0.25">
      <c r="A153" s="15"/>
      <c r="B153" s="16"/>
      <c r="C153" s="17"/>
      <c r="D153" s="18"/>
      <c r="E153" s="6"/>
      <c r="F153" s="19"/>
      <c r="G153" s="13"/>
    </row>
    <row r="154" spans="1:7" x14ac:dyDescent="0.25">
      <c r="A154" s="15"/>
      <c r="B154" s="16"/>
      <c r="C154" s="17"/>
      <c r="D154" s="18"/>
      <c r="E154" s="6"/>
      <c r="F154" s="19"/>
      <c r="G154" s="13"/>
    </row>
    <row r="155" spans="1:7" x14ac:dyDescent="0.25">
      <c r="A155" s="15"/>
      <c r="B155" s="16"/>
      <c r="C155" s="17"/>
      <c r="D155" s="18"/>
      <c r="E155" s="6"/>
      <c r="F155" s="19"/>
      <c r="G155" s="13"/>
    </row>
    <row r="156" spans="1:7" x14ac:dyDescent="0.25">
      <c r="A156" s="15"/>
      <c r="B156" s="16"/>
      <c r="C156" s="17"/>
      <c r="D156" s="18"/>
      <c r="E156" s="6"/>
      <c r="F156" s="19"/>
      <c r="G156" s="13"/>
    </row>
    <row r="157" spans="1:7" x14ac:dyDescent="0.25">
      <c r="A157" s="15"/>
      <c r="B157" s="16"/>
      <c r="C157" s="17"/>
      <c r="D157" s="18"/>
      <c r="E157" s="6"/>
      <c r="F157" s="19"/>
      <c r="G157" s="13"/>
    </row>
    <row r="158" spans="1:7" x14ac:dyDescent="0.25">
      <c r="A158" s="15"/>
      <c r="B158" s="16"/>
      <c r="C158" s="17"/>
      <c r="D158" s="18"/>
      <c r="E158" s="6"/>
      <c r="F158" s="19"/>
      <c r="G158" s="13"/>
    </row>
    <row r="159" spans="1:7" x14ac:dyDescent="0.25">
      <c r="A159" s="15"/>
      <c r="B159" s="16"/>
      <c r="C159" s="17"/>
      <c r="D159" s="18"/>
      <c r="E159" s="6"/>
      <c r="F159" s="19"/>
      <c r="G159" s="13"/>
    </row>
    <row r="160" spans="1:7" x14ac:dyDescent="0.25">
      <c r="A160" s="15"/>
      <c r="B160" s="16"/>
      <c r="C160" s="17"/>
      <c r="D160" s="18"/>
      <c r="E160" s="6"/>
      <c r="F160" s="19"/>
      <c r="G160" s="13"/>
    </row>
    <row r="161" spans="1:7" x14ac:dyDescent="0.25">
      <c r="A161" s="15"/>
      <c r="B161" s="16"/>
      <c r="C161" s="17"/>
      <c r="D161" s="18"/>
      <c r="E161" s="6"/>
      <c r="F161" s="19"/>
      <c r="G161" s="13"/>
    </row>
    <row r="162" spans="1:7" x14ac:dyDescent="0.25">
      <c r="A162" s="15"/>
      <c r="B162" s="16"/>
      <c r="C162" s="17"/>
      <c r="D162" s="18"/>
      <c r="E162" s="6"/>
      <c r="F162" s="19"/>
      <c r="G162" s="13"/>
    </row>
    <row r="163" spans="1:7" x14ac:dyDescent="0.25">
      <c r="A163" s="15"/>
      <c r="B163" s="16"/>
      <c r="C163" s="17"/>
      <c r="D163" s="18"/>
      <c r="E163" s="6"/>
      <c r="F163" s="19"/>
      <c r="G163" s="13"/>
    </row>
    <row r="164" spans="1:7" x14ac:dyDescent="0.25">
      <c r="A164" s="15"/>
      <c r="B164" s="16"/>
      <c r="C164" s="17"/>
      <c r="D164" s="18"/>
      <c r="E164" s="6"/>
      <c r="F164" s="19"/>
      <c r="G164" s="13"/>
    </row>
    <row r="165" spans="1:7" x14ac:dyDescent="0.25">
      <c r="A165" s="15"/>
      <c r="B165" s="16"/>
      <c r="C165" s="17"/>
      <c r="D165" s="18"/>
      <c r="E165" s="6"/>
      <c r="F165" s="19"/>
      <c r="G165" s="13"/>
    </row>
    <row r="166" spans="1:7" x14ac:dyDescent="0.25">
      <c r="A166" s="15"/>
      <c r="B166" s="16"/>
      <c r="C166" s="17"/>
      <c r="D166" s="18"/>
      <c r="E166" s="6"/>
      <c r="F166" s="19"/>
      <c r="G166" s="13"/>
    </row>
    <row r="167" spans="1:7" x14ac:dyDescent="0.25">
      <c r="A167" s="15"/>
      <c r="B167" s="16"/>
      <c r="C167" s="17"/>
      <c r="D167" s="18"/>
      <c r="E167" s="6"/>
      <c r="F167" s="19"/>
      <c r="G167" s="13"/>
    </row>
    <row r="168" spans="1:7" x14ac:dyDescent="0.25">
      <c r="A168" s="15"/>
      <c r="B168" s="16"/>
      <c r="C168" s="17"/>
      <c r="D168" s="18"/>
      <c r="E168" s="6"/>
      <c r="F168" s="19"/>
      <c r="G168" s="13"/>
    </row>
    <row r="169" spans="1:7" x14ac:dyDescent="0.25">
      <c r="A169" s="15"/>
      <c r="B169" s="16"/>
      <c r="C169" s="17"/>
      <c r="D169" s="18"/>
      <c r="E169" s="6"/>
      <c r="F169" s="19"/>
      <c r="G169" s="13"/>
    </row>
    <row r="170" spans="1:7" x14ac:dyDescent="0.25">
      <c r="A170" s="15"/>
      <c r="B170" s="16"/>
      <c r="C170" s="17"/>
      <c r="D170" s="18"/>
      <c r="E170" s="6"/>
      <c r="F170" s="19"/>
      <c r="G170" s="13"/>
    </row>
    <row r="171" spans="1:7" x14ac:dyDescent="0.25">
      <c r="A171" s="15"/>
      <c r="B171" s="16"/>
      <c r="C171" s="17"/>
      <c r="D171" s="18"/>
      <c r="E171" s="6"/>
      <c r="F171" s="19"/>
      <c r="G171" s="13"/>
    </row>
    <row r="172" spans="1:7" x14ac:dyDescent="0.25">
      <c r="A172" s="15"/>
      <c r="B172" s="16"/>
      <c r="C172" s="17"/>
      <c r="D172" s="18"/>
      <c r="E172" s="6"/>
      <c r="F172" s="19"/>
      <c r="G172" s="13"/>
    </row>
    <row r="173" spans="1:7" x14ac:dyDescent="0.25">
      <c r="A173" s="15"/>
      <c r="B173" s="16"/>
      <c r="C173" s="17"/>
      <c r="D173" s="18"/>
      <c r="E173" s="6"/>
      <c r="F173" s="19"/>
      <c r="G173" s="13"/>
    </row>
    <row r="174" spans="1:7" x14ac:dyDescent="0.25">
      <c r="A174" s="15"/>
      <c r="B174" s="16"/>
      <c r="C174" s="17"/>
      <c r="D174" s="18"/>
      <c r="E174" s="6"/>
      <c r="F174" s="19"/>
      <c r="G174" s="13"/>
    </row>
    <row r="175" spans="1:7" x14ac:dyDescent="0.25">
      <c r="A175" s="15"/>
      <c r="B175" s="16"/>
      <c r="C175" s="17"/>
      <c r="D175" s="18"/>
      <c r="E175" s="6"/>
      <c r="F175" s="19"/>
      <c r="G175" s="13"/>
    </row>
    <row r="176" spans="1:7" x14ac:dyDescent="0.25">
      <c r="A176" s="15"/>
      <c r="B176" s="16"/>
      <c r="C176" s="17"/>
      <c r="D176" s="18"/>
      <c r="E176" s="6"/>
      <c r="F176" s="19"/>
      <c r="G176" s="13"/>
    </row>
    <row r="177" spans="1:7" x14ac:dyDescent="0.25">
      <c r="A177" s="15"/>
      <c r="B177" s="16"/>
      <c r="C177" s="17"/>
      <c r="D177" s="18"/>
      <c r="E177" s="6"/>
      <c r="F177" s="19"/>
      <c r="G177" s="13"/>
    </row>
    <row r="178" spans="1:7" x14ac:dyDescent="0.25">
      <c r="A178" s="15"/>
      <c r="B178" s="16"/>
      <c r="C178" s="17"/>
      <c r="D178" s="18"/>
      <c r="E178" s="6"/>
      <c r="F178" s="19"/>
      <c r="G178" s="13"/>
    </row>
    <row r="179" spans="1:7" x14ac:dyDescent="0.25">
      <c r="A179" s="15"/>
      <c r="B179" s="16"/>
      <c r="C179" s="17"/>
      <c r="D179" s="18"/>
      <c r="E179" s="6"/>
      <c r="F179" s="19"/>
      <c r="G179" s="13"/>
    </row>
    <row r="180" spans="1:7" x14ac:dyDescent="0.25">
      <c r="A180" s="15"/>
      <c r="B180" s="16"/>
      <c r="C180" s="17"/>
      <c r="D180" s="18"/>
      <c r="E180" s="6"/>
      <c r="F180" s="19"/>
      <c r="G180" s="13"/>
    </row>
    <row r="181" spans="1:7" x14ac:dyDescent="0.25">
      <c r="A181" s="15"/>
      <c r="B181" s="16"/>
      <c r="C181" s="17"/>
      <c r="D181" s="18"/>
      <c r="E181" s="6"/>
      <c r="F181" s="19"/>
      <c r="G181" s="13"/>
    </row>
    <row r="182" spans="1:7" x14ac:dyDescent="0.25">
      <c r="A182" s="15"/>
      <c r="B182" s="16"/>
      <c r="C182" s="17"/>
      <c r="D182" s="18"/>
      <c r="E182" s="6"/>
      <c r="F182" s="19"/>
      <c r="G182" s="13"/>
    </row>
    <row r="183" spans="1:7" x14ac:dyDescent="0.25">
      <c r="A183" s="15"/>
      <c r="B183" s="16"/>
      <c r="C183" s="17"/>
      <c r="D183" s="18"/>
      <c r="E183" s="6"/>
      <c r="F183" s="19"/>
      <c r="G183" s="13"/>
    </row>
    <row r="184" spans="1:7" x14ac:dyDescent="0.25">
      <c r="A184" s="15"/>
      <c r="B184" s="16"/>
      <c r="C184" s="17"/>
      <c r="D184" s="18"/>
      <c r="E184" s="6"/>
      <c r="F184" s="19"/>
      <c r="G184" s="13"/>
    </row>
    <row r="185" spans="1:7" x14ac:dyDescent="0.25">
      <c r="A185" s="15"/>
      <c r="B185" s="16"/>
      <c r="C185" s="17"/>
      <c r="D185" s="18"/>
      <c r="E185" s="6"/>
      <c r="F185" s="19"/>
      <c r="G185" s="13"/>
    </row>
    <row r="186" spans="1:7" x14ac:dyDescent="0.25">
      <c r="A186" s="15"/>
      <c r="B186" s="16"/>
      <c r="C186" s="17"/>
      <c r="D186" s="18"/>
      <c r="E186" s="6"/>
      <c r="F186" s="19"/>
      <c r="G186" s="13"/>
    </row>
    <row r="187" spans="1:7" x14ac:dyDescent="0.25">
      <c r="A187" s="15"/>
      <c r="B187" s="16"/>
      <c r="C187" s="17"/>
      <c r="D187" s="18"/>
      <c r="E187" s="6"/>
      <c r="F187" s="19"/>
      <c r="G187" s="13"/>
    </row>
    <row r="188" spans="1:7" x14ac:dyDescent="0.25">
      <c r="A188" s="15"/>
      <c r="B188" s="16"/>
      <c r="C188" s="17"/>
      <c r="D188" s="18"/>
      <c r="E188" s="6"/>
      <c r="F188" s="19"/>
      <c r="G188" s="13"/>
    </row>
    <row r="189" spans="1:7" x14ac:dyDescent="0.25">
      <c r="A189" s="15"/>
      <c r="B189" s="16"/>
      <c r="C189" s="17"/>
      <c r="D189" s="18"/>
      <c r="E189" s="6"/>
      <c r="F189" s="19"/>
      <c r="G189" s="13"/>
    </row>
    <row r="190" spans="1:7" x14ac:dyDescent="0.25">
      <c r="A190" s="15"/>
      <c r="B190" s="16"/>
      <c r="C190" s="17"/>
      <c r="D190" s="18"/>
      <c r="E190" s="6"/>
      <c r="F190" s="19"/>
      <c r="G190" s="13"/>
    </row>
    <row r="191" spans="1:7" x14ac:dyDescent="0.25">
      <c r="A191" s="15"/>
      <c r="B191" s="16"/>
      <c r="C191" s="17"/>
      <c r="D191" s="18"/>
      <c r="E191" s="6"/>
      <c r="F191" s="19"/>
      <c r="G191" s="13"/>
    </row>
    <row r="192" spans="1:7" x14ac:dyDescent="0.25">
      <c r="A192" s="15"/>
      <c r="B192" s="16"/>
      <c r="C192" s="17"/>
      <c r="D192" s="18"/>
      <c r="E192" s="6"/>
      <c r="F192" s="19"/>
      <c r="G192" s="13"/>
    </row>
    <row r="193" spans="1:7" x14ac:dyDescent="0.25">
      <c r="A193" s="15"/>
      <c r="B193" s="16"/>
      <c r="C193" s="17"/>
      <c r="D193" s="18"/>
      <c r="E193" s="6"/>
      <c r="F193" s="19"/>
      <c r="G193" s="13"/>
    </row>
    <row r="194" spans="1:7" x14ac:dyDescent="0.25">
      <c r="A194" s="15"/>
      <c r="B194" s="16"/>
      <c r="C194" s="17"/>
      <c r="D194" s="18"/>
      <c r="E194" s="6"/>
      <c r="F194" s="19"/>
      <c r="G194" s="13"/>
    </row>
    <row r="195" spans="1:7" x14ac:dyDescent="0.25">
      <c r="A195" s="15"/>
      <c r="B195" s="16"/>
      <c r="C195" s="17"/>
      <c r="D195" s="18"/>
      <c r="E195" s="6"/>
      <c r="F195" s="19"/>
      <c r="G195" s="13"/>
    </row>
    <row r="196" spans="1:7" x14ac:dyDescent="0.25">
      <c r="A196" s="15"/>
      <c r="B196" s="16"/>
      <c r="C196" s="17"/>
      <c r="D196" s="18"/>
      <c r="E196" s="6"/>
      <c r="F196" s="19"/>
      <c r="G196" s="13"/>
    </row>
    <row r="197" spans="1:7" x14ac:dyDescent="0.25">
      <c r="A197" s="15"/>
      <c r="B197" s="16"/>
      <c r="C197" s="17"/>
      <c r="D197" s="18"/>
      <c r="E197" s="6"/>
      <c r="F197" s="19"/>
      <c r="G197" s="13"/>
    </row>
    <row r="198" spans="1:7" x14ac:dyDescent="0.25">
      <c r="A198" s="15"/>
      <c r="B198" s="16"/>
      <c r="C198" s="17"/>
      <c r="D198" s="18"/>
      <c r="E198" s="6"/>
      <c r="F198" s="19"/>
      <c r="G198" s="13"/>
    </row>
    <row r="199" spans="1:7" x14ac:dyDescent="0.25">
      <c r="A199" s="15"/>
      <c r="B199" s="16"/>
      <c r="C199" s="17"/>
      <c r="D199" s="18"/>
      <c r="E199" s="6"/>
      <c r="F199" s="19"/>
      <c r="G199" s="13"/>
    </row>
    <row r="200" spans="1:7" x14ac:dyDescent="0.25">
      <c r="A200" s="15"/>
      <c r="B200" s="16"/>
      <c r="C200" s="17"/>
      <c r="D200" s="18"/>
      <c r="E200" s="6"/>
      <c r="F200" s="19"/>
      <c r="G200" s="13"/>
    </row>
    <row r="201" spans="1:7" x14ac:dyDescent="0.25">
      <c r="A201" s="15"/>
      <c r="B201" s="16"/>
      <c r="C201" s="17"/>
      <c r="D201" s="18"/>
      <c r="E201" s="6"/>
      <c r="F201" s="19"/>
      <c r="G201" s="13"/>
    </row>
    <row r="202" spans="1:7" x14ac:dyDescent="0.25">
      <c r="A202" s="15"/>
      <c r="B202" s="16"/>
      <c r="C202" s="17"/>
      <c r="D202" s="18"/>
      <c r="E202" s="6"/>
      <c r="F202" s="19"/>
      <c r="G202" s="13"/>
    </row>
    <row r="203" spans="1:7" x14ac:dyDescent="0.25">
      <c r="A203" s="15"/>
      <c r="B203" s="16"/>
      <c r="C203" s="17"/>
      <c r="D203" s="18"/>
      <c r="E203" s="6"/>
      <c r="F203" s="19"/>
      <c r="G203" s="13"/>
    </row>
    <row r="204" spans="1:7" x14ac:dyDescent="0.25">
      <c r="A204" s="15"/>
      <c r="B204" s="16"/>
      <c r="C204" s="17"/>
      <c r="D204" s="18"/>
      <c r="E204" s="6"/>
      <c r="F204" s="19"/>
      <c r="G204" s="13"/>
    </row>
    <row r="205" spans="1:7" x14ac:dyDescent="0.25">
      <c r="A205" s="15"/>
      <c r="B205" s="16"/>
      <c r="C205" s="17"/>
      <c r="D205" s="18"/>
      <c r="E205" s="6"/>
      <c r="F205" s="19"/>
      <c r="G205" s="13"/>
    </row>
    <row r="206" spans="1:7" x14ac:dyDescent="0.25">
      <c r="A206" s="15"/>
      <c r="B206" s="16"/>
      <c r="C206" s="17"/>
      <c r="D206" s="18"/>
      <c r="E206" s="6"/>
      <c r="F206" s="19"/>
      <c r="G206" s="13"/>
    </row>
    <row r="207" spans="1:7" x14ac:dyDescent="0.25">
      <c r="A207" s="15"/>
      <c r="B207" s="16"/>
      <c r="C207" s="17"/>
      <c r="D207" s="18"/>
      <c r="E207" s="6"/>
      <c r="F207" s="19"/>
      <c r="G207" s="13"/>
    </row>
    <row r="208" spans="1:7" x14ac:dyDescent="0.25">
      <c r="A208" s="15"/>
      <c r="B208" s="16"/>
      <c r="C208" s="17"/>
      <c r="D208" s="18"/>
      <c r="E208" s="6"/>
      <c r="F208" s="19"/>
      <c r="G208" s="13"/>
    </row>
    <row r="209" spans="1:7" x14ac:dyDescent="0.25">
      <c r="A209" s="15"/>
      <c r="B209" s="16"/>
      <c r="C209" s="17"/>
      <c r="D209" s="18"/>
      <c r="E209" s="6"/>
      <c r="F209" s="19"/>
      <c r="G209" s="13"/>
    </row>
    <row r="210" spans="1:7" x14ac:dyDescent="0.25">
      <c r="A210" s="15"/>
      <c r="B210" s="16"/>
      <c r="C210" s="17"/>
      <c r="D210" s="18"/>
      <c r="E210" s="6"/>
      <c r="F210" s="19"/>
      <c r="G210" s="13"/>
    </row>
    <row r="211" spans="1:7" x14ac:dyDescent="0.25">
      <c r="A211" s="15"/>
      <c r="B211" s="16"/>
      <c r="C211" s="17"/>
      <c r="D211" s="18"/>
      <c r="E211" s="6"/>
      <c r="F211" s="19"/>
      <c r="G211" s="13"/>
    </row>
    <row r="212" spans="1:7" x14ac:dyDescent="0.25">
      <c r="A212" s="15"/>
      <c r="B212" s="16"/>
      <c r="C212" s="17"/>
      <c r="D212" s="18"/>
      <c r="E212" s="6"/>
      <c r="F212" s="19"/>
      <c r="G212" s="13"/>
    </row>
    <row r="213" spans="1:7" x14ac:dyDescent="0.25">
      <c r="A213" s="15"/>
      <c r="B213" s="16"/>
      <c r="C213" s="17"/>
      <c r="D213" s="18"/>
      <c r="E213" s="6"/>
      <c r="F213" s="19"/>
      <c r="G213" s="13"/>
    </row>
    <row r="214" spans="1:7" x14ac:dyDescent="0.25">
      <c r="A214" s="15"/>
      <c r="B214" s="16"/>
      <c r="C214" s="17"/>
      <c r="D214" s="18"/>
      <c r="E214" s="6"/>
      <c r="F214" s="19"/>
      <c r="G214" s="13"/>
    </row>
    <row r="215" spans="1:7" x14ac:dyDescent="0.25">
      <c r="A215" s="15"/>
      <c r="B215" s="16"/>
      <c r="C215" s="17"/>
      <c r="D215" s="18"/>
      <c r="E215" s="6"/>
      <c r="F215" s="19"/>
      <c r="G215" s="13"/>
    </row>
    <row r="216" spans="1:7" x14ac:dyDescent="0.25">
      <c r="A216" s="15"/>
      <c r="B216" s="16"/>
      <c r="C216" s="17"/>
      <c r="D216" s="18"/>
      <c r="E216" s="6"/>
      <c r="F216" s="19"/>
      <c r="G216" s="13"/>
    </row>
    <row r="217" spans="1:7" x14ac:dyDescent="0.25">
      <c r="A217" s="15"/>
      <c r="B217" s="16"/>
      <c r="C217" s="17"/>
      <c r="D217" s="18"/>
      <c r="E217" s="6"/>
      <c r="F217" s="19"/>
      <c r="G217" s="13"/>
    </row>
    <row r="218" spans="1:7" x14ac:dyDescent="0.25">
      <c r="A218" s="15"/>
      <c r="B218" s="16"/>
      <c r="C218" s="17"/>
      <c r="D218" s="18"/>
      <c r="E218" s="6"/>
      <c r="F218" s="19"/>
      <c r="G218" s="13"/>
    </row>
    <row r="219" spans="1:7" x14ac:dyDescent="0.25">
      <c r="A219" s="15"/>
      <c r="B219" s="16"/>
      <c r="C219" s="17"/>
      <c r="D219" s="18"/>
      <c r="E219" s="6"/>
      <c r="F219" s="19"/>
      <c r="G219" s="13"/>
    </row>
    <row r="220" spans="1:7" x14ac:dyDescent="0.25">
      <c r="A220" s="15"/>
      <c r="B220" s="16"/>
      <c r="C220" s="17"/>
      <c r="D220" s="18"/>
      <c r="E220" s="6"/>
      <c r="F220" s="19"/>
      <c r="G220" s="13"/>
    </row>
    <row r="221" spans="1:7" x14ac:dyDescent="0.25">
      <c r="A221" s="15"/>
      <c r="B221" s="16"/>
      <c r="C221" s="17"/>
      <c r="D221" s="18"/>
      <c r="E221" s="6"/>
      <c r="F221" s="19"/>
      <c r="G221" s="13"/>
    </row>
    <row r="222" spans="1:7" x14ac:dyDescent="0.25">
      <c r="A222" s="15"/>
      <c r="B222" s="16"/>
      <c r="C222" s="17"/>
      <c r="D222" s="18"/>
      <c r="E222" s="6"/>
      <c r="F222" s="19"/>
      <c r="G222" s="13"/>
    </row>
    <row r="223" spans="1:7" x14ac:dyDescent="0.25">
      <c r="A223" s="15"/>
      <c r="B223" s="16"/>
      <c r="C223" s="17"/>
      <c r="D223" s="18"/>
      <c r="E223" s="6"/>
      <c r="F223" s="19"/>
      <c r="G223" s="13"/>
    </row>
    <row r="224" spans="1:7" x14ac:dyDescent="0.25">
      <c r="A224" s="15"/>
      <c r="B224" s="16"/>
      <c r="C224" s="17"/>
      <c r="D224" s="18"/>
      <c r="E224" s="6"/>
      <c r="F224" s="19"/>
      <c r="G224" s="13"/>
    </row>
    <row r="225" spans="1:7" x14ac:dyDescent="0.25">
      <c r="A225" s="15"/>
      <c r="B225" s="16"/>
      <c r="C225" s="17"/>
      <c r="D225" s="18"/>
      <c r="E225" s="6"/>
      <c r="F225" s="19"/>
      <c r="G225" s="13"/>
    </row>
    <row r="226" spans="1:7" x14ac:dyDescent="0.25">
      <c r="A226" s="15"/>
      <c r="B226" s="16"/>
      <c r="C226" s="17"/>
      <c r="D226" s="18"/>
      <c r="E226" s="6"/>
      <c r="F226" s="19"/>
      <c r="G226" s="13"/>
    </row>
    <row r="227" spans="1:7" x14ac:dyDescent="0.25">
      <c r="A227" s="15"/>
      <c r="B227" s="16"/>
      <c r="C227" s="17"/>
      <c r="D227" s="18"/>
      <c r="E227" s="6"/>
      <c r="F227" s="19"/>
      <c r="G227" s="13"/>
    </row>
    <row r="228" spans="1:7" x14ac:dyDescent="0.25">
      <c r="A228" s="15"/>
      <c r="B228" s="16"/>
      <c r="C228" s="17"/>
      <c r="D228" s="18"/>
      <c r="E228" s="6"/>
      <c r="F228" s="19"/>
      <c r="G228" s="13"/>
    </row>
    <row r="229" spans="1:7" x14ac:dyDescent="0.25">
      <c r="A229" s="15"/>
      <c r="B229" s="16"/>
      <c r="C229" s="17"/>
      <c r="D229" s="18"/>
      <c r="E229" s="6"/>
      <c r="F229" s="19"/>
      <c r="G229" s="13"/>
    </row>
    <row r="230" spans="1:7" x14ac:dyDescent="0.25">
      <c r="A230" s="15"/>
      <c r="B230" s="16"/>
      <c r="C230" s="17"/>
      <c r="D230" s="18"/>
      <c r="E230" s="6"/>
      <c r="F230" s="19"/>
      <c r="G230" s="13"/>
    </row>
    <row r="231" spans="1:7" x14ac:dyDescent="0.25">
      <c r="A231" s="15"/>
      <c r="B231" s="16"/>
      <c r="C231" s="17"/>
      <c r="D231" s="18"/>
      <c r="E231" s="6"/>
      <c r="F231" s="19"/>
      <c r="G231" s="13"/>
    </row>
    <row r="232" spans="1:7" x14ac:dyDescent="0.25">
      <c r="A232" s="15"/>
      <c r="B232" s="16"/>
      <c r="C232" s="17"/>
      <c r="D232" s="18"/>
      <c r="E232" s="6"/>
      <c r="F232" s="19"/>
      <c r="G232" s="13"/>
    </row>
    <row r="233" spans="1:7" x14ac:dyDescent="0.25">
      <c r="A233" s="15"/>
      <c r="B233" s="16"/>
      <c r="C233" s="17"/>
      <c r="D233" s="18"/>
      <c r="E233" s="6"/>
      <c r="F233" s="19"/>
      <c r="G233" s="13"/>
    </row>
    <row r="234" spans="1:7" x14ac:dyDescent="0.25">
      <c r="A234" s="15"/>
      <c r="B234" s="16"/>
      <c r="C234" s="17"/>
      <c r="D234" s="18"/>
      <c r="E234" s="6"/>
      <c r="F234" s="19"/>
      <c r="G234" s="13"/>
    </row>
    <row r="235" spans="1:7" x14ac:dyDescent="0.25">
      <c r="A235" s="15"/>
      <c r="B235" s="16"/>
      <c r="C235" s="17"/>
      <c r="D235" s="18"/>
      <c r="E235" s="6"/>
      <c r="F235" s="19"/>
      <c r="G235" s="13"/>
    </row>
    <row r="236" spans="1:7" x14ac:dyDescent="0.25">
      <c r="A236" s="15"/>
      <c r="B236" s="16"/>
      <c r="C236" s="17"/>
      <c r="D236" s="18"/>
      <c r="E236" s="6"/>
      <c r="F236" s="19"/>
      <c r="G236" s="13"/>
    </row>
    <row r="237" spans="1:7" x14ac:dyDescent="0.25">
      <c r="A237" s="15"/>
      <c r="B237" s="16"/>
      <c r="C237" s="17"/>
      <c r="D237" s="18"/>
      <c r="E237" s="6"/>
      <c r="F237" s="19"/>
      <c r="G237" s="13"/>
    </row>
    <row r="238" spans="1:7" x14ac:dyDescent="0.25">
      <c r="A238" s="15"/>
      <c r="B238" s="16"/>
      <c r="C238" s="17"/>
      <c r="D238" s="18"/>
      <c r="E238" s="6"/>
      <c r="F238" s="19"/>
      <c r="G238" s="13"/>
    </row>
    <row r="239" spans="1:7" x14ac:dyDescent="0.25">
      <c r="A239" s="15"/>
      <c r="B239" s="16"/>
      <c r="C239" s="17"/>
      <c r="D239" s="18"/>
      <c r="E239" s="6"/>
      <c r="F239" s="19"/>
      <c r="G239" s="13"/>
    </row>
    <row r="240" spans="1:7" x14ac:dyDescent="0.25">
      <c r="A240" s="15"/>
      <c r="B240" s="16"/>
      <c r="C240" s="17"/>
      <c r="D240" s="18"/>
      <c r="E240" s="6"/>
      <c r="F240" s="19"/>
      <c r="G240" s="13"/>
    </row>
    <row r="241" spans="1:7" x14ac:dyDescent="0.25">
      <c r="A241" s="15"/>
      <c r="B241" s="16"/>
      <c r="C241" s="17"/>
      <c r="D241" s="18"/>
      <c r="E241" s="6"/>
      <c r="F241" s="19"/>
      <c r="G241" s="13"/>
    </row>
    <row r="242" spans="1:7" x14ac:dyDescent="0.25">
      <c r="A242" s="15"/>
      <c r="B242" s="16"/>
      <c r="C242" s="17"/>
      <c r="D242" s="18"/>
      <c r="E242" s="6"/>
      <c r="F242" s="19"/>
      <c r="G242" s="13"/>
    </row>
    <row r="243" spans="1:7" x14ac:dyDescent="0.25">
      <c r="A243" s="15"/>
      <c r="B243" s="16"/>
      <c r="C243" s="17"/>
      <c r="D243" s="18"/>
      <c r="E243" s="6"/>
      <c r="F243" s="19"/>
      <c r="G243" s="13"/>
    </row>
    <row r="244" spans="1:7" x14ac:dyDescent="0.25">
      <c r="A244" s="15"/>
      <c r="B244" s="16"/>
      <c r="C244" s="17"/>
      <c r="D244" s="18"/>
      <c r="E244" s="6"/>
      <c r="F244" s="19"/>
      <c r="G244" s="13"/>
    </row>
    <row r="245" spans="1:7" x14ac:dyDescent="0.25">
      <c r="A245" s="15"/>
      <c r="B245" s="16"/>
      <c r="C245" s="17"/>
      <c r="D245" s="18"/>
      <c r="E245" s="6"/>
      <c r="F245" s="19"/>
      <c r="G245" s="13"/>
    </row>
    <row r="246" spans="1:7" x14ac:dyDescent="0.25">
      <c r="A246" s="15"/>
      <c r="B246" s="16"/>
      <c r="C246" s="17"/>
      <c r="D246" s="18"/>
      <c r="E246" s="6"/>
      <c r="F246" s="19"/>
      <c r="G246" s="13"/>
    </row>
    <row r="247" spans="1:7" x14ac:dyDescent="0.25">
      <c r="A247" s="15"/>
      <c r="B247" s="16"/>
      <c r="C247" s="17"/>
      <c r="D247" s="18"/>
      <c r="E247" s="6"/>
      <c r="F247" s="19"/>
      <c r="G247" s="13"/>
    </row>
    <row r="248" spans="1:7" x14ac:dyDescent="0.25">
      <c r="A248" s="15"/>
      <c r="B248" s="16"/>
      <c r="C248" s="17"/>
      <c r="D248" s="18"/>
      <c r="E248" s="6"/>
      <c r="F248" s="19"/>
      <c r="G248" s="13"/>
    </row>
    <row r="249" spans="1:7" x14ac:dyDescent="0.25">
      <c r="A249" s="15"/>
      <c r="B249" s="16"/>
      <c r="C249" s="17"/>
      <c r="D249" s="18"/>
      <c r="E249" s="6"/>
      <c r="F249" s="19"/>
      <c r="G249" s="13"/>
    </row>
    <row r="250" spans="1:7" x14ac:dyDescent="0.25">
      <c r="A250" s="15"/>
      <c r="B250" s="16"/>
      <c r="C250" s="17"/>
      <c r="D250" s="18"/>
      <c r="E250" s="6"/>
      <c r="F250" s="19"/>
      <c r="G250" s="13"/>
    </row>
    <row r="251" spans="1:7" x14ac:dyDescent="0.25">
      <c r="A251" s="15"/>
      <c r="B251" s="16"/>
      <c r="C251" s="17"/>
      <c r="D251" s="18"/>
      <c r="E251" s="6"/>
      <c r="F251" s="19"/>
      <c r="G251" s="13"/>
    </row>
    <row r="252" spans="1:7" x14ac:dyDescent="0.25">
      <c r="A252" s="15"/>
      <c r="B252" s="16"/>
      <c r="C252" s="17"/>
      <c r="D252" s="18"/>
      <c r="E252" s="6"/>
      <c r="F252" s="19"/>
      <c r="G252" s="13"/>
    </row>
    <row r="253" spans="1:7" x14ac:dyDescent="0.25">
      <c r="A253" s="15"/>
      <c r="B253" s="16"/>
      <c r="C253" s="17"/>
      <c r="D253" s="18"/>
      <c r="E253" s="6"/>
      <c r="F253" s="19"/>
      <c r="G253" s="13"/>
    </row>
    <row r="254" spans="1:7" x14ac:dyDescent="0.25">
      <c r="A254" s="15"/>
      <c r="B254" s="16"/>
      <c r="C254" s="17"/>
      <c r="D254" s="18"/>
      <c r="E254" s="6"/>
      <c r="F254" s="19"/>
      <c r="G254" s="13"/>
    </row>
    <row r="255" spans="1:7" x14ac:dyDescent="0.25">
      <c r="A255" s="15"/>
      <c r="B255" s="16"/>
      <c r="C255" s="17"/>
      <c r="D255" s="18"/>
      <c r="E255" s="6"/>
      <c r="F255" s="19"/>
      <c r="G255" s="13"/>
    </row>
    <row r="256" spans="1:7" x14ac:dyDescent="0.25">
      <c r="A256" s="15"/>
      <c r="B256" s="16"/>
      <c r="C256" s="17"/>
      <c r="D256" s="18"/>
      <c r="E256" s="6"/>
      <c r="F256" s="19"/>
      <c r="G256" s="13"/>
    </row>
    <row r="257" spans="1:7" x14ac:dyDescent="0.25">
      <c r="A257" s="15"/>
      <c r="B257" s="16"/>
      <c r="C257" s="17"/>
      <c r="D257" s="18"/>
      <c r="E257" s="6"/>
      <c r="F257" s="19"/>
      <c r="G257" s="13"/>
    </row>
    <row r="258" spans="1:7" x14ac:dyDescent="0.25">
      <c r="A258" s="15"/>
      <c r="B258" s="16"/>
      <c r="C258" s="17"/>
      <c r="D258" s="18"/>
      <c r="E258" s="6"/>
      <c r="F258" s="19"/>
      <c r="G258" s="13"/>
    </row>
    <row r="259" spans="1:7" x14ac:dyDescent="0.25">
      <c r="A259" s="15"/>
      <c r="B259" s="16"/>
      <c r="C259" s="17"/>
      <c r="D259" s="18"/>
      <c r="E259" s="6"/>
      <c r="F259" s="19"/>
      <c r="G259" s="13"/>
    </row>
    <row r="260" spans="1:7" x14ac:dyDescent="0.25">
      <c r="A260" s="15"/>
      <c r="B260" s="16"/>
      <c r="C260" s="17"/>
      <c r="D260" s="18"/>
      <c r="E260" s="6"/>
      <c r="F260" s="19"/>
      <c r="G260" s="13"/>
    </row>
    <row r="261" spans="1:7" x14ac:dyDescent="0.25">
      <c r="A261" s="15"/>
      <c r="B261" s="16"/>
      <c r="C261" s="17"/>
      <c r="D261" s="18"/>
      <c r="E261" s="6"/>
      <c r="F261" s="19"/>
      <c r="G261" s="13"/>
    </row>
    <row r="262" spans="1:7" x14ac:dyDescent="0.25">
      <c r="A262" s="15"/>
      <c r="B262" s="16"/>
      <c r="C262" s="17"/>
      <c r="D262" s="18"/>
      <c r="E262" s="6"/>
      <c r="F262" s="19"/>
      <c r="G262" s="13"/>
    </row>
    <row r="263" spans="1:7" x14ac:dyDescent="0.25">
      <c r="A263" s="15"/>
      <c r="B263" s="16"/>
      <c r="C263" s="17"/>
      <c r="D263" s="18"/>
      <c r="E263" s="6"/>
      <c r="F263" s="19"/>
      <c r="G263" s="13"/>
    </row>
    <row r="264" spans="1:7" x14ac:dyDescent="0.25">
      <c r="A264" s="15"/>
      <c r="B264" s="16"/>
      <c r="C264" s="17"/>
      <c r="D264" s="18"/>
      <c r="E264" s="6"/>
      <c r="F264" s="19"/>
      <c r="G264" s="13"/>
    </row>
    <row r="265" spans="1:7" x14ac:dyDescent="0.25">
      <c r="A265" s="15"/>
      <c r="B265" s="16"/>
      <c r="C265" s="17"/>
      <c r="D265" s="18"/>
      <c r="E265" s="6"/>
      <c r="F265" s="19"/>
      <c r="G265" s="13"/>
    </row>
    <row r="266" spans="1:7" x14ac:dyDescent="0.25">
      <c r="A266" s="15"/>
      <c r="B266" s="16"/>
      <c r="C266" s="17"/>
      <c r="D266" s="18"/>
      <c r="E266" s="6"/>
      <c r="F266" s="19"/>
      <c r="G266" s="13"/>
    </row>
    <row r="267" spans="1:7" x14ac:dyDescent="0.25">
      <c r="A267" s="15"/>
      <c r="B267" s="16"/>
      <c r="C267" s="17"/>
      <c r="D267" s="18"/>
      <c r="E267" s="6"/>
      <c r="F267" s="19"/>
      <c r="G267" s="13"/>
    </row>
    <row r="268" spans="1:7" x14ac:dyDescent="0.25">
      <c r="A268" s="15"/>
      <c r="B268" s="16"/>
      <c r="C268" s="17"/>
      <c r="D268" s="18"/>
      <c r="E268" s="6"/>
      <c r="F268" s="19"/>
      <c r="G268" s="13"/>
    </row>
    <row r="269" spans="1:7" x14ac:dyDescent="0.25">
      <c r="A269" s="15"/>
      <c r="B269" s="16"/>
      <c r="C269" s="17"/>
      <c r="D269" s="18"/>
      <c r="E269" s="6"/>
      <c r="F269" s="19"/>
      <c r="G269" s="13"/>
    </row>
    <row r="270" spans="1:7" x14ac:dyDescent="0.25">
      <c r="A270" s="15"/>
      <c r="B270" s="16"/>
      <c r="C270" s="17"/>
      <c r="D270" s="18"/>
      <c r="E270" s="6"/>
      <c r="F270" s="19"/>
      <c r="G270" s="13"/>
    </row>
    <row r="271" spans="1:7" x14ac:dyDescent="0.25">
      <c r="A271" s="15"/>
      <c r="B271" s="16"/>
      <c r="C271" s="17"/>
      <c r="D271" s="18"/>
      <c r="E271" s="6"/>
      <c r="F271" s="19"/>
      <c r="G271" s="13"/>
    </row>
    <row r="272" spans="1:7" x14ac:dyDescent="0.25">
      <c r="A272" s="15"/>
      <c r="B272" s="16"/>
      <c r="C272" s="17"/>
      <c r="D272" s="18"/>
      <c r="E272" s="6"/>
      <c r="F272" s="19"/>
      <c r="G272" s="13"/>
    </row>
    <row r="273" spans="1:7" x14ac:dyDescent="0.25">
      <c r="A273" s="15"/>
      <c r="B273" s="16"/>
      <c r="C273" s="17"/>
      <c r="D273" s="18"/>
      <c r="E273" s="6"/>
      <c r="F273" s="19"/>
      <c r="G273" s="13"/>
    </row>
    <row r="274" spans="1:7" x14ac:dyDescent="0.25">
      <c r="A274" s="15"/>
      <c r="B274" s="16"/>
      <c r="C274" s="17"/>
      <c r="D274" s="18"/>
      <c r="E274" s="6"/>
      <c r="F274" s="19"/>
      <c r="G274" s="13"/>
    </row>
    <row r="275" spans="1:7" x14ac:dyDescent="0.25">
      <c r="A275" s="15"/>
      <c r="B275" s="16"/>
      <c r="C275" s="17"/>
      <c r="D275" s="18"/>
      <c r="E275" s="6"/>
      <c r="F275" s="19"/>
      <c r="G275" s="13"/>
    </row>
    <row r="276" spans="1:7" x14ac:dyDescent="0.25">
      <c r="A276" s="15"/>
      <c r="B276" s="16"/>
      <c r="C276" s="17"/>
      <c r="D276" s="18"/>
      <c r="E276" s="6"/>
      <c r="F276" s="19"/>
      <c r="G276" s="13"/>
    </row>
    <row r="277" spans="1:7" x14ac:dyDescent="0.25">
      <c r="A277" s="15"/>
      <c r="B277" s="16"/>
      <c r="C277" s="17"/>
      <c r="D277" s="18"/>
      <c r="E277" s="6"/>
      <c r="F277" s="19"/>
      <c r="G277" s="13"/>
    </row>
    <row r="278" spans="1:7" x14ac:dyDescent="0.25">
      <c r="A278" s="15"/>
      <c r="B278" s="16"/>
      <c r="C278" s="17"/>
      <c r="D278" s="18"/>
      <c r="E278" s="6"/>
      <c r="F278" s="19"/>
      <c r="G278" s="13"/>
    </row>
    <row r="279" spans="1:7" x14ac:dyDescent="0.25">
      <c r="A279" s="15"/>
      <c r="B279" s="16"/>
      <c r="C279" s="17"/>
      <c r="D279" s="18"/>
      <c r="E279" s="6"/>
      <c r="F279" s="19"/>
      <c r="G279" s="13"/>
    </row>
    <row r="280" spans="1:7" x14ac:dyDescent="0.25">
      <c r="A280" s="15"/>
      <c r="B280" s="16"/>
      <c r="C280" s="17"/>
      <c r="D280" s="18"/>
      <c r="E280" s="6"/>
      <c r="F280" s="19"/>
      <c r="G280" s="13"/>
    </row>
    <row r="281" spans="1:7" x14ac:dyDescent="0.25">
      <c r="A281" s="15"/>
      <c r="B281" s="16"/>
      <c r="C281" s="17"/>
      <c r="D281" s="18"/>
      <c r="E281" s="6"/>
      <c r="F281" s="19"/>
      <c r="G281" s="13"/>
    </row>
    <row r="282" spans="1:7" x14ac:dyDescent="0.25">
      <c r="A282" s="15"/>
      <c r="B282" s="16"/>
      <c r="C282" s="17"/>
      <c r="D282" s="18"/>
      <c r="E282" s="6"/>
      <c r="F282" s="19"/>
      <c r="G282" s="13"/>
    </row>
    <row r="283" spans="1:7" x14ac:dyDescent="0.25">
      <c r="A283" s="15"/>
      <c r="B283" s="16"/>
      <c r="C283" s="17"/>
      <c r="D283" s="18"/>
      <c r="E283" s="6"/>
      <c r="F283" s="19"/>
      <c r="G283" s="13"/>
    </row>
    <row r="284" spans="1:7" x14ac:dyDescent="0.25">
      <c r="A284" s="15"/>
      <c r="B284" s="16"/>
      <c r="C284" s="17"/>
      <c r="D284" s="18"/>
      <c r="E284" s="6"/>
      <c r="F284" s="19"/>
      <c r="G284" s="13"/>
    </row>
    <row r="285" spans="1:7" x14ac:dyDescent="0.25">
      <c r="A285" s="15"/>
      <c r="B285" s="16"/>
      <c r="C285" s="17"/>
      <c r="D285" s="18"/>
      <c r="E285" s="6"/>
      <c r="F285" s="19"/>
      <c r="G285" s="13"/>
    </row>
    <row r="286" spans="1:7" x14ac:dyDescent="0.25">
      <c r="A286" s="15"/>
      <c r="B286" s="16"/>
      <c r="C286" s="17"/>
      <c r="D286" s="18"/>
      <c r="E286" s="6"/>
      <c r="F286" s="19"/>
      <c r="G286" s="13"/>
    </row>
    <row r="287" spans="1:7" x14ac:dyDescent="0.25">
      <c r="A287" s="15"/>
      <c r="B287" s="16"/>
      <c r="C287" s="17"/>
      <c r="D287" s="18"/>
      <c r="E287" s="6"/>
      <c r="F287" s="19"/>
      <c r="G287" s="13"/>
    </row>
    <row r="288" spans="1:7" x14ac:dyDescent="0.25">
      <c r="A288" s="15"/>
      <c r="B288" s="16"/>
      <c r="C288" s="17"/>
      <c r="D288" s="18"/>
      <c r="E288" s="6"/>
      <c r="F288" s="19"/>
      <c r="G288" s="13"/>
    </row>
    <row r="289" spans="1:7" x14ac:dyDescent="0.25">
      <c r="A289" s="15"/>
      <c r="B289" s="16"/>
      <c r="C289" s="17"/>
      <c r="D289" s="18"/>
      <c r="E289" s="6"/>
      <c r="F289" s="19"/>
      <c r="G289" s="13"/>
    </row>
    <row r="290" spans="1:7" x14ac:dyDescent="0.25">
      <c r="A290" s="15"/>
      <c r="B290" s="16"/>
      <c r="C290" s="17"/>
      <c r="D290" s="18"/>
      <c r="E290" s="6"/>
      <c r="F290" s="19"/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B403" s="25"/>
      <c r="C403" s="17"/>
      <c r="D403" s="18"/>
      <c r="E403" s="6"/>
      <c r="F403" s="19"/>
      <c r="G403" s="13"/>
    </row>
    <row r="404" spans="1:7" x14ac:dyDescent="0.25">
      <c r="A404" s="15"/>
      <c r="B404" s="25"/>
      <c r="C404" s="17"/>
      <c r="D404" s="18"/>
      <c r="E404" s="6"/>
      <c r="F404" s="19"/>
      <c r="G404" s="13"/>
    </row>
    <row r="405" spans="1:7" x14ac:dyDescent="0.25">
      <c r="A405" s="15"/>
      <c r="B405" s="25"/>
      <c r="C405" s="17"/>
      <c r="D405" s="18"/>
      <c r="E405" s="6"/>
      <c r="F405" s="19"/>
      <c r="G405" s="13"/>
    </row>
    <row r="406" spans="1:7" x14ac:dyDescent="0.25">
      <c r="A406" s="15"/>
      <c r="B406" s="25"/>
      <c r="C406" s="17"/>
      <c r="D406" s="18"/>
      <c r="E406" s="6"/>
      <c r="F406" s="19"/>
      <c r="G406" s="13"/>
    </row>
    <row r="407" spans="1:7" x14ac:dyDescent="0.25">
      <c r="A407" s="15"/>
      <c r="B407" s="25"/>
      <c r="C407" s="17"/>
      <c r="D407" s="18"/>
      <c r="E407" s="6"/>
      <c r="F407" s="19"/>
      <c r="G407" s="13"/>
    </row>
    <row r="408" spans="1:7" x14ac:dyDescent="0.25">
      <c r="A408" s="15"/>
      <c r="B408" s="25"/>
      <c r="C408" s="17"/>
      <c r="D408" s="18"/>
      <c r="E408" s="6"/>
      <c r="F408" s="19"/>
      <c r="G408" s="13"/>
    </row>
    <row r="409" spans="1:7" x14ac:dyDescent="0.25">
      <c r="A409" s="15"/>
      <c r="B409" s="25"/>
      <c r="C409" s="17"/>
      <c r="D409" s="18"/>
      <c r="E409" s="6"/>
      <c r="F409" s="19"/>
      <c r="G409" s="13"/>
    </row>
    <row r="410" spans="1:7" x14ac:dyDescent="0.25">
      <c r="A410" s="15"/>
      <c r="B410" s="25"/>
      <c r="C410" s="17"/>
      <c r="D410" s="18"/>
      <c r="E410" s="6"/>
      <c r="F410" s="19"/>
      <c r="G410" s="13"/>
    </row>
    <row r="411" spans="1:7" x14ac:dyDescent="0.25">
      <c r="A411" s="15"/>
      <c r="B411" s="25"/>
      <c r="C411" s="17"/>
      <c r="D411" s="18"/>
      <c r="E411" s="6"/>
      <c r="F411" s="19"/>
      <c r="G411" s="13"/>
    </row>
    <row r="412" spans="1:7" x14ac:dyDescent="0.25">
      <c r="A412" s="15"/>
      <c r="B412" s="25"/>
      <c r="C412" s="17"/>
      <c r="D412" s="18"/>
      <c r="E412" s="6"/>
      <c r="F412" s="19"/>
      <c r="G412" s="13"/>
    </row>
    <row r="413" spans="1:7" x14ac:dyDescent="0.25">
      <c r="A413" s="15"/>
      <c r="B413" s="25"/>
      <c r="C413" s="17"/>
      <c r="D413" s="18"/>
      <c r="E413" s="6"/>
      <c r="F413" s="19"/>
      <c r="G413" s="13"/>
    </row>
    <row r="414" spans="1:7" x14ac:dyDescent="0.25">
      <c r="A414" s="15"/>
      <c r="B414" s="25"/>
      <c r="C414" s="17"/>
      <c r="D414" s="18"/>
      <c r="E414" s="6"/>
      <c r="F414" s="19"/>
      <c r="G414" s="13"/>
    </row>
    <row r="415" spans="1:7" x14ac:dyDescent="0.25">
      <c r="A415" s="15"/>
      <c r="B415" s="25"/>
      <c r="C415" s="17"/>
      <c r="D415" s="18"/>
      <c r="E415" s="6"/>
      <c r="F415" s="19"/>
      <c r="G415" s="13"/>
    </row>
    <row r="416" spans="1:7" x14ac:dyDescent="0.25">
      <c r="A416" s="15"/>
      <c r="B416" s="25"/>
      <c r="C416" s="17"/>
      <c r="D416" s="18"/>
      <c r="E416" s="6"/>
      <c r="F416" s="19"/>
      <c r="G416" s="13"/>
    </row>
    <row r="417" spans="1:7" x14ac:dyDescent="0.25">
      <c r="A417" s="15"/>
      <c r="B417" s="25"/>
      <c r="C417" s="17"/>
      <c r="D417" s="18"/>
      <c r="E417" s="6"/>
      <c r="F417" s="19"/>
      <c r="G417" s="13"/>
    </row>
    <row r="418" spans="1:7" x14ac:dyDescent="0.25">
      <c r="A418" s="15"/>
      <c r="B418" s="25"/>
      <c r="C418" s="17"/>
      <c r="D418" s="18"/>
      <c r="E418" s="6"/>
      <c r="F418" s="19"/>
      <c r="G418" s="13"/>
    </row>
    <row r="419" spans="1:7" x14ac:dyDescent="0.25">
      <c r="A419" s="15"/>
      <c r="B419" s="25"/>
      <c r="C419" s="17"/>
      <c r="D419" s="18"/>
      <c r="E419" s="6"/>
      <c r="F419" s="19"/>
      <c r="G419" s="13"/>
    </row>
    <row r="420" spans="1:7" x14ac:dyDescent="0.25">
      <c r="A420" s="15"/>
      <c r="B420" s="25"/>
      <c r="C420" s="17"/>
      <c r="D420" s="18"/>
      <c r="E420" s="6"/>
      <c r="F420" s="19"/>
      <c r="G420" s="13"/>
    </row>
    <row r="421" spans="1:7" x14ac:dyDescent="0.25">
      <c r="A421" s="15"/>
      <c r="B421" s="25"/>
      <c r="C421" s="17"/>
      <c r="D421" s="18"/>
      <c r="E421" s="6"/>
      <c r="F421" s="19"/>
      <c r="G421" s="13"/>
    </row>
    <row r="422" spans="1:7" x14ac:dyDescent="0.25">
      <c r="A422" s="15"/>
      <c r="B422" s="25"/>
      <c r="C422" s="17"/>
      <c r="D422" s="18"/>
      <c r="E422" s="6"/>
      <c r="F422" s="19"/>
      <c r="G422" s="13"/>
    </row>
    <row r="423" spans="1:7" x14ac:dyDescent="0.25">
      <c r="A423" s="15"/>
      <c r="B423" s="25"/>
      <c r="C423" s="17"/>
      <c r="D423" s="18"/>
      <c r="E423" s="6"/>
      <c r="F423" s="19"/>
      <c r="G423" s="13"/>
    </row>
    <row r="424" spans="1:7" x14ac:dyDescent="0.25">
      <c r="A424" s="15"/>
      <c r="B424" s="25"/>
      <c r="C424" s="17"/>
      <c r="D424" s="18"/>
      <c r="E424" s="6"/>
      <c r="F424" s="19"/>
      <c r="G424" s="13"/>
    </row>
    <row r="425" spans="1:7" x14ac:dyDescent="0.25">
      <c r="A425" s="15"/>
      <c r="B425" s="25"/>
      <c r="C425" s="17"/>
      <c r="D425" s="18"/>
      <c r="E425" s="6"/>
      <c r="F425" s="19"/>
      <c r="G425" s="13"/>
    </row>
    <row r="426" spans="1:7" x14ac:dyDescent="0.25">
      <c r="A426" s="15"/>
      <c r="B426" s="25"/>
      <c r="C426" s="17"/>
      <c r="D426" s="18"/>
      <c r="E426" s="6"/>
      <c r="F426" s="19"/>
      <c r="G426" s="13"/>
    </row>
    <row r="427" spans="1:7" x14ac:dyDescent="0.25">
      <c r="A427" s="15"/>
      <c r="B427" s="25"/>
      <c r="C427" s="17"/>
      <c r="D427" s="18"/>
      <c r="E427" s="6"/>
      <c r="F427" s="19"/>
      <c r="G427" s="13"/>
    </row>
    <row r="428" spans="1:7" x14ac:dyDescent="0.25">
      <c r="A428" s="15"/>
      <c r="B428" s="25"/>
      <c r="C428" s="17"/>
      <c r="D428" s="18"/>
      <c r="E428" s="6"/>
      <c r="F428" s="19"/>
      <c r="G428" s="13"/>
    </row>
    <row r="429" spans="1:7" x14ac:dyDescent="0.25">
      <c r="A429" s="15"/>
      <c r="B429" s="25"/>
      <c r="C429" s="17"/>
      <c r="D429" s="18"/>
      <c r="E429" s="6"/>
      <c r="F429" s="19"/>
      <c r="G429" s="13"/>
    </row>
    <row r="430" spans="1:7" x14ac:dyDescent="0.25">
      <c r="A430" s="15"/>
      <c r="B430" s="25"/>
      <c r="C430" s="17"/>
      <c r="D430" s="18"/>
      <c r="E430" s="6"/>
      <c r="F430" s="19"/>
      <c r="G430" s="13"/>
    </row>
    <row r="431" spans="1:7" x14ac:dyDescent="0.25">
      <c r="A431" s="15"/>
      <c r="B431" s="25"/>
      <c r="C431" s="17"/>
      <c r="D431" s="18"/>
      <c r="E431" s="6"/>
      <c r="F431" s="19"/>
      <c r="G431" s="13"/>
    </row>
    <row r="432" spans="1:7" x14ac:dyDescent="0.25">
      <c r="A432" s="15"/>
      <c r="B432" s="25"/>
      <c r="C432" s="17"/>
      <c r="D432" s="18"/>
      <c r="E432" s="6"/>
      <c r="F432" s="19"/>
      <c r="G432" s="13"/>
    </row>
    <row r="433" spans="1:7" x14ac:dyDescent="0.25">
      <c r="A433" s="26"/>
      <c r="C433" s="27"/>
      <c r="D433" s="28"/>
      <c r="E433" s="29"/>
      <c r="F433" s="30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FCB9F-7F8A-4F02-B6E2-41447FF7434C}">
  <dimension ref="A1:L919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Carlos Sampaio</v>
      </c>
      <c r="J1" s="3" t="str">
        <f>K52</f>
        <v>Enio Júnior</v>
      </c>
      <c r="K1" s="3" t="e">
        <f>L52</f>
        <v>#N/A</v>
      </c>
    </row>
    <row r="2" spans="1:11" x14ac:dyDescent="0.25">
      <c r="A2" s="1">
        <v>1</v>
      </c>
      <c r="B2" s="4" t="s">
        <v>15</v>
      </c>
      <c r="C2" s="5"/>
      <c r="D2" s="5"/>
      <c r="E2" s="5"/>
      <c r="F2" s="5"/>
      <c r="G2" s="5"/>
      <c r="H2" s="2" t="s">
        <v>8</v>
      </c>
      <c r="I2" s="6">
        <f ca="1">AVERAGE(J53:J97)</f>
        <v>7.6076719576719572E-4</v>
      </c>
      <c r="J2" s="6">
        <f ca="1">AVERAGE(K53:K97)</f>
        <v>7.7185515873015858E-4</v>
      </c>
      <c r="K2" s="6" t="e">
        <f ca="1">AVERAGE(L53:L97)</f>
        <v>#N/A</v>
      </c>
    </row>
    <row r="3" spans="1:11" x14ac:dyDescent="0.25">
      <c r="A3" s="1"/>
      <c r="B3" s="7" t="s">
        <v>17</v>
      </c>
      <c r="C3" s="5"/>
      <c r="D3" s="5"/>
      <c r="E3" s="5"/>
      <c r="F3" s="5"/>
      <c r="G3" s="5"/>
      <c r="H3" s="2" t="s">
        <v>7</v>
      </c>
      <c r="I3" s="6">
        <f ca="1">LARGE(J53:J97,1)</f>
        <v>8.0855324074074076E-4</v>
      </c>
      <c r="J3" s="6">
        <f ca="1">LARGE(K53:K97,1)</f>
        <v>8.064583333333334E-4</v>
      </c>
      <c r="K3" s="6" t="e">
        <f ca="1">LARGE(L53:L97,1)</f>
        <v>#N/A</v>
      </c>
    </row>
    <row r="4" spans="1:11" x14ac:dyDescent="0.25">
      <c r="A4" s="1">
        <v>2</v>
      </c>
      <c r="B4" s="7" t="s">
        <v>13</v>
      </c>
      <c r="C4" s="5"/>
      <c r="D4" s="5"/>
      <c r="E4" s="5"/>
      <c r="F4" s="5"/>
      <c r="G4" s="5"/>
      <c r="H4" s="2" t="s">
        <v>6</v>
      </c>
      <c r="I4" s="6">
        <f ca="1">SMALL(J53:J97,1)</f>
        <v>7.5059027777777787E-4</v>
      </c>
      <c r="J4" s="6">
        <f ca="1">SMALL(K53:K97,1)</f>
        <v>7.6303240740740747E-4</v>
      </c>
      <c r="K4" s="6" t="e">
        <f ca="1">SMALL(L53:L97,1)</f>
        <v>#N/A</v>
      </c>
    </row>
    <row r="5" spans="1:11" x14ac:dyDescent="0.25">
      <c r="A5" s="1"/>
      <c r="B5" s="7" t="s">
        <v>22</v>
      </c>
      <c r="C5" s="5"/>
      <c r="D5" s="5"/>
      <c r="E5" s="5"/>
      <c r="F5" s="5"/>
      <c r="G5" s="5"/>
      <c r="H5" s="8" t="s">
        <v>10</v>
      </c>
      <c r="I5" s="6">
        <f ca="1">_xlfn.STDEV.S(J53:J97)</f>
        <v>1.1622238543009169E-5</v>
      </c>
      <c r="J5" s="6">
        <f ca="1">_xlfn.STDEV.S(K53:K97)</f>
        <v>1.0553166984306393E-5</v>
      </c>
      <c r="K5" s="6" t="e">
        <f ca="1">_xlfn.STDEV.S(L53:L97)</f>
        <v>#N/A</v>
      </c>
    </row>
    <row r="6" spans="1:11" x14ac:dyDescent="0.25">
      <c r="A6" s="1"/>
      <c r="B6" s="7" t="s">
        <v>19</v>
      </c>
      <c r="C6" s="5"/>
      <c r="D6" s="5"/>
      <c r="E6" s="5"/>
      <c r="F6" s="5"/>
      <c r="G6" s="5"/>
      <c r="H6" s="2" t="s">
        <v>9</v>
      </c>
      <c r="I6" s="6">
        <f ca="1">SUM(J53:J97,1)</f>
        <v>1.0213014814814816</v>
      </c>
      <c r="J6" s="6">
        <f ca="1">SUM(K53:K97,1)</f>
        <v>1.0216119444444445</v>
      </c>
      <c r="K6" s="6" t="e">
        <f ca="1">SUM(L53:L97,1)</f>
        <v>#N/A</v>
      </c>
    </row>
    <row r="7" spans="1:11" x14ac:dyDescent="0.25">
      <c r="A7" s="1"/>
      <c r="B7" s="7" t="s">
        <v>23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24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20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57</v>
      </c>
      <c r="L50" s="14" t="e">
        <f t="shared" si="0"/>
        <v>#N/A</v>
      </c>
    </row>
    <row r="51" spans="1:12" x14ac:dyDescent="0.25">
      <c r="A51" s="15">
        <v>2</v>
      </c>
      <c r="B51" s="16" t="s">
        <v>15</v>
      </c>
      <c r="C51" s="17">
        <v>28</v>
      </c>
      <c r="D51" s="18">
        <v>154</v>
      </c>
      <c r="E51" s="6">
        <v>8.0855324074074076E-4</v>
      </c>
      <c r="F51" s="19">
        <v>56.69</v>
      </c>
      <c r="G51" s="13"/>
      <c r="H51" s="13"/>
      <c r="I51" s="5"/>
      <c r="J51" s="20">
        <f>VLOOKUP(J$52,$B$50:$F$1500,2,FALSE)</f>
        <v>28</v>
      </c>
      <c r="K51" s="20">
        <f>VLOOKUP(K$52,$B$50:$F$1500,2,FALSE)</f>
        <v>28</v>
      </c>
      <c r="L51" s="20" t="e">
        <f>VLOOKUP(L$52,$B$50:$F$1500,2,FALSE)</f>
        <v>#N/A</v>
      </c>
    </row>
    <row r="52" spans="1:12" x14ac:dyDescent="0.25">
      <c r="A52" s="15">
        <v>2</v>
      </c>
      <c r="B52" s="16" t="s">
        <v>15</v>
      </c>
      <c r="C52" s="17">
        <v>28</v>
      </c>
      <c r="D52" s="18">
        <v>154</v>
      </c>
      <c r="E52" s="6">
        <v>7.8408564814814823E-4</v>
      </c>
      <c r="F52" s="19">
        <v>58.45</v>
      </c>
      <c r="G52" s="13"/>
      <c r="H52" s="13"/>
      <c r="I52" s="21" t="s">
        <v>11</v>
      </c>
      <c r="J52" s="21" t="str">
        <f>VLOOKUP(1,$A$2:$B$36,2,FALSE)</f>
        <v>Carlos Sampaio</v>
      </c>
      <c r="K52" s="21" t="str">
        <f>VLOOKUP(2,$A$2:$B$36,2,FALSE)</f>
        <v>Enio Júnior</v>
      </c>
      <c r="L52" s="21" t="e">
        <f>VLOOKUP(3,$A$2:$B$36,2,FALSE)</f>
        <v>#N/A</v>
      </c>
    </row>
    <row r="53" spans="1:12" x14ac:dyDescent="0.25">
      <c r="A53" s="15">
        <v>2</v>
      </c>
      <c r="B53" s="16" t="s">
        <v>15</v>
      </c>
      <c r="C53" s="17">
        <v>28</v>
      </c>
      <c r="D53" s="18">
        <v>154</v>
      </c>
      <c r="E53" s="6">
        <v>7.624074074074075E-4</v>
      </c>
      <c r="F53" s="19">
        <v>60.12</v>
      </c>
      <c r="G53" s="13"/>
      <c r="H53" s="13"/>
      <c r="I53" s="22">
        <v>1</v>
      </c>
      <c r="J53" s="23" cm="1">
        <f t="array" aca="1" ref="J53:J80" ca="1">OFFSET($E$51:$E$1500,J50-1,,J51)</f>
        <v>8.0855324074074076E-4</v>
      </c>
      <c r="K53" s="23" cm="1">
        <f t="array" aca="1" ref="K53:K80" ca="1">OFFSET($E$51:$E$1500,K50-1,,K51)</f>
        <v>8.064583333333334E-4</v>
      </c>
      <c r="L53" s="23" t="e" cm="1">
        <f t="array" aca="1" ref="L53" ca="1">OFFSET($E$51:$E$1500,L50-1,,L51)</f>
        <v>#N/A</v>
      </c>
    </row>
    <row r="54" spans="1:12" x14ac:dyDescent="0.25">
      <c r="A54" s="15">
        <v>2</v>
      </c>
      <c r="B54" s="16" t="s">
        <v>15</v>
      </c>
      <c r="C54" s="17">
        <v>28</v>
      </c>
      <c r="D54" s="18">
        <v>154</v>
      </c>
      <c r="E54" s="6">
        <v>7.6836805555555556E-4</v>
      </c>
      <c r="F54" s="19">
        <v>59.65</v>
      </c>
      <c r="G54" s="13"/>
      <c r="H54" s="13"/>
      <c r="I54" s="22">
        <v>2</v>
      </c>
      <c r="J54" s="23">
        <f ca="1"/>
        <v>7.8408564814814823E-4</v>
      </c>
      <c r="K54" s="23">
        <f ca="1"/>
        <v>7.9945601851851846E-4</v>
      </c>
      <c r="L54" s="23"/>
    </row>
    <row r="55" spans="1:12" x14ac:dyDescent="0.25">
      <c r="A55" s="15">
        <v>2</v>
      </c>
      <c r="B55" s="16" t="s">
        <v>15</v>
      </c>
      <c r="C55" s="17">
        <v>28</v>
      </c>
      <c r="D55" s="18">
        <v>154</v>
      </c>
      <c r="E55" s="6">
        <v>7.620138888888889E-4</v>
      </c>
      <c r="F55" s="19">
        <v>60.15</v>
      </c>
      <c r="G55" s="13"/>
      <c r="H55" s="13"/>
      <c r="I55" s="22">
        <v>3</v>
      </c>
      <c r="J55" s="23">
        <f ca="1"/>
        <v>7.624074074074075E-4</v>
      </c>
      <c r="K55" s="23">
        <f ca="1"/>
        <v>7.8758101851851851E-4</v>
      </c>
      <c r="L55" s="23"/>
    </row>
    <row r="56" spans="1:12" x14ac:dyDescent="0.25">
      <c r="A56" s="15">
        <v>2</v>
      </c>
      <c r="B56" s="16" t="s">
        <v>15</v>
      </c>
      <c r="C56" s="17">
        <v>28</v>
      </c>
      <c r="D56" s="18">
        <v>154</v>
      </c>
      <c r="E56" s="6">
        <v>7.5825231481481479E-4</v>
      </c>
      <c r="F56" s="19">
        <v>60.45</v>
      </c>
      <c r="G56" s="13"/>
      <c r="H56" s="13"/>
      <c r="I56" s="22">
        <v>4</v>
      </c>
      <c r="J56" s="23">
        <f ca="1"/>
        <v>7.6836805555555556E-4</v>
      </c>
      <c r="K56" s="23">
        <f ca="1"/>
        <v>7.8406249999999993E-4</v>
      </c>
      <c r="L56" s="23"/>
    </row>
    <row r="57" spans="1:12" x14ac:dyDescent="0.25">
      <c r="A57" s="15">
        <v>2</v>
      </c>
      <c r="B57" s="16" t="s">
        <v>15</v>
      </c>
      <c r="C57" s="17">
        <v>28</v>
      </c>
      <c r="D57" s="18">
        <v>154</v>
      </c>
      <c r="E57" s="6">
        <v>7.6150462962962966E-4</v>
      </c>
      <c r="F57" s="19">
        <v>60.19</v>
      </c>
      <c r="G57" s="13"/>
      <c r="H57" s="13"/>
      <c r="I57" s="22">
        <v>5</v>
      </c>
      <c r="J57" s="23">
        <f ca="1"/>
        <v>7.620138888888889E-4</v>
      </c>
      <c r="K57" s="23">
        <f ca="1"/>
        <v>7.7550925925925921E-4</v>
      </c>
      <c r="L57" s="23"/>
    </row>
    <row r="58" spans="1:12" x14ac:dyDescent="0.25">
      <c r="A58" s="15">
        <v>2</v>
      </c>
      <c r="B58" s="16" t="s">
        <v>15</v>
      </c>
      <c r="C58" s="17">
        <v>28</v>
      </c>
      <c r="D58" s="18">
        <v>154</v>
      </c>
      <c r="E58" s="6">
        <v>7.6915509259259255E-4</v>
      </c>
      <c r="F58" s="19">
        <v>59.59</v>
      </c>
      <c r="G58" s="13"/>
      <c r="H58" s="13"/>
      <c r="I58" s="22">
        <v>6</v>
      </c>
      <c r="J58" s="23">
        <f ca="1"/>
        <v>7.5825231481481479E-4</v>
      </c>
      <c r="K58" s="23">
        <f ca="1"/>
        <v>7.7653935185185193E-4</v>
      </c>
      <c r="L58" s="23"/>
    </row>
    <row r="59" spans="1:12" x14ac:dyDescent="0.25">
      <c r="A59" s="15">
        <v>2</v>
      </c>
      <c r="B59" s="16" t="s">
        <v>15</v>
      </c>
      <c r="C59" s="17">
        <v>28</v>
      </c>
      <c r="D59" s="18">
        <v>154</v>
      </c>
      <c r="E59" s="6">
        <v>7.6224537037037027E-4</v>
      </c>
      <c r="F59" s="19">
        <v>60.13</v>
      </c>
      <c r="G59" s="13"/>
      <c r="H59" s="13"/>
      <c r="I59" s="22">
        <v>7</v>
      </c>
      <c r="J59" s="23">
        <f ca="1"/>
        <v>7.6150462962962966E-4</v>
      </c>
      <c r="K59" s="23">
        <f ca="1"/>
        <v>7.6828703703703705E-4</v>
      </c>
      <c r="L59" s="23"/>
    </row>
    <row r="60" spans="1:12" x14ac:dyDescent="0.25">
      <c r="A60" s="15">
        <v>2</v>
      </c>
      <c r="B60" s="16" t="s">
        <v>15</v>
      </c>
      <c r="C60" s="17">
        <v>28</v>
      </c>
      <c r="D60" s="18">
        <v>154</v>
      </c>
      <c r="E60" s="6">
        <v>7.5803240740740735E-4</v>
      </c>
      <c r="F60" s="19">
        <v>60.46</v>
      </c>
      <c r="G60" s="13"/>
      <c r="H60" s="13"/>
      <c r="I60" s="22">
        <v>8</v>
      </c>
      <c r="J60" s="23">
        <f ca="1"/>
        <v>7.6915509259259255E-4</v>
      </c>
      <c r="K60" s="23">
        <f ca="1"/>
        <v>7.7061342592592589E-4</v>
      </c>
      <c r="L60" s="23"/>
    </row>
    <row r="61" spans="1:12" x14ac:dyDescent="0.25">
      <c r="A61" s="15">
        <v>2</v>
      </c>
      <c r="B61" s="16" t="s">
        <v>15</v>
      </c>
      <c r="C61" s="17">
        <v>28</v>
      </c>
      <c r="D61" s="18">
        <v>154</v>
      </c>
      <c r="E61" s="6">
        <v>7.6041666666666662E-4</v>
      </c>
      <c r="F61" s="19">
        <v>60.27</v>
      </c>
      <c r="G61" s="13"/>
      <c r="H61" s="13"/>
      <c r="I61" s="22">
        <v>9</v>
      </c>
      <c r="J61" s="23">
        <f ca="1"/>
        <v>7.6224537037037027E-4</v>
      </c>
      <c r="K61" s="23">
        <f ca="1"/>
        <v>7.694560185185186E-4</v>
      </c>
      <c r="L61" s="23"/>
    </row>
    <row r="62" spans="1:12" x14ac:dyDescent="0.25">
      <c r="A62" s="15">
        <v>2</v>
      </c>
      <c r="B62" s="16" t="s">
        <v>15</v>
      </c>
      <c r="C62" s="17">
        <v>28</v>
      </c>
      <c r="D62" s="18">
        <v>154</v>
      </c>
      <c r="E62" s="6">
        <v>7.5899305555555561E-4</v>
      </c>
      <c r="F62" s="19">
        <v>60.39</v>
      </c>
      <c r="G62" s="13"/>
      <c r="H62" s="13"/>
      <c r="I62" s="22">
        <v>10</v>
      </c>
      <c r="J62" s="23">
        <f ca="1"/>
        <v>7.5803240740740735E-4</v>
      </c>
      <c r="K62" s="23">
        <f ca="1"/>
        <v>7.6511574074074069E-4</v>
      </c>
      <c r="L62" s="23"/>
    </row>
    <row r="63" spans="1:12" x14ac:dyDescent="0.25">
      <c r="A63" s="15">
        <v>2</v>
      </c>
      <c r="B63" s="16" t="s">
        <v>15</v>
      </c>
      <c r="C63" s="17">
        <v>28</v>
      </c>
      <c r="D63" s="18">
        <v>154</v>
      </c>
      <c r="E63" s="6">
        <v>7.5613425925925924E-4</v>
      </c>
      <c r="F63" s="19">
        <v>60.62</v>
      </c>
      <c r="G63" s="13"/>
      <c r="H63" s="13"/>
      <c r="I63" s="22">
        <v>11</v>
      </c>
      <c r="J63" s="23">
        <f ca="1"/>
        <v>7.6041666666666662E-4</v>
      </c>
      <c r="K63" s="23">
        <f ca="1"/>
        <v>7.6659722222222233E-4</v>
      </c>
      <c r="L63" s="23"/>
    </row>
    <row r="64" spans="1:12" x14ac:dyDescent="0.25">
      <c r="A64" s="15">
        <v>2</v>
      </c>
      <c r="B64" s="16" t="s">
        <v>15</v>
      </c>
      <c r="C64" s="17">
        <v>28</v>
      </c>
      <c r="D64" s="18">
        <v>154</v>
      </c>
      <c r="E64" s="6">
        <v>7.553587962962964E-4</v>
      </c>
      <c r="F64" s="19">
        <v>60.68</v>
      </c>
      <c r="G64" s="13"/>
      <c r="H64" s="13"/>
      <c r="I64" s="22">
        <v>12</v>
      </c>
      <c r="J64" s="23">
        <f ca="1"/>
        <v>7.5899305555555561E-4</v>
      </c>
      <c r="K64" s="23">
        <f ca="1"/>
        <v>7.7552083333333325E-4</v>
      </c>
      <c r="L64" s="23"/>
    </row>
    <row r="65" spans="1:12" x14ac:dyDescent="0.25">
      <c r="A65" s="15">
        <v>2</v>
      </c>
      <c r="B65" s="16" t="s">
        <v>15</v>
      </c>
      <c r="C65" s="17">
        <v>28</v>
      </c>
      <c r="D65" s="18">
        <v>154</v>
      </c>
      <c r="E65" s="6">
        <v>7.5468750000000004E-4</v>
      </c>
      <c r="F65" s="19">
        <v>60.73</v>
      </c>
      <c r="G65" s="13"/>
      <c r="H65" s="13"/>
      <c r="I65" s="22">
        <v>13</v>
      </c>
      <c r="J65" s="23">
        <f ca="1"/>
        <v>7.5613425925925924E-4</v>
      </c>
      <c r="K65" s="23">
        <f ca="1"/>
        <v>7.6923611111111105E-4</v>
      </c>
      <c r="L65" s="23"/>
    </row>
    <row r="66" spans="1:12" x14ac:dyDescent="0.25">
      <c r="A66" s="15">
        <v>2</v>
      </c>
      <c r="B66" s="16" t="s">
        <v>15</v>
      </c>
      <c r="C66" s="17">
        <v>28</v>
      </c>
      <c r="D66" s="18">
        <v>154</v>
      </c>
      <c r="E66" s="6">
        <v>7.5651620370370369E-4</v>
      </c>
      <c r="F66" s="19">
        <v>60.58</v>
      </c>
      <c r="G66" s="13"/>
      <c r="H66" s="13"/>
      <c r="I66" s="22">
        <v>14</v>
      </c>
      <c r="J66" s="23">
        <f ca="1"/>
        <v>7.553587962962964E-4</v>
      </c>
      <c r="K66" s="23">
        <f ca="1"/>
        <v>7.6835648148148152E-4</v>
      </c>
      <c r="L66" s="23"/>
    </row>
    <row r="67" spans="1:12" x14ac:dyDescent="0.25">
      <c r="A67" s="15">
        <v>2</v>
      </c>
      <c r="B67" s="16" t="s">
        <v>15</v>
      </c>
      <c r="C67" s="17">
        <v>28</v>
      </c>
      <c r="D67" s="18">
        <v>154</v>
      </c>
      <c r="E67" s="6">
        <v>7.5711805555555558E-4</v>
      </c>
      <c r="F67" s="19">
        <v>60.54</v>
      </c>
      <c r="G67" s="13"/>
      <c r="I67" s="22">
        <v>15</v>
      </c>
      <c r="J67" s="23">
        <f ca="1"/>
        <v>7.5468750000000004E-4</v>
      </c>
      <c r="K67" s="23">
        <f ca="1"/>
        <v>7.6793981481481472E-4</v>
      </c>
      <c r="L67" s="23"/>
    </row>
    <row r="68" spans="1:12" x14ac:dyDescent="0.25">
      <c r="A68" s="15">
        <v>2</v>
      </c>
      <c r="B68" s="16" t="s">
        <v>15</v>
      </c>
      <c r="C68" s="17">
        <v>28</v>
      </c>
      <c r="D68" s="18">
        <v>154</v>
      </c>
      <c r="E68" s="6">
        <v>7.564930555555555E-4</v>
      </c>
      <c r="F68" s="19">
        <v>60.59</v>
      </c>
      <c r="G68" s="13"/>
      <c r="I68" s="22">
        <v>16</v>
      </c>
      <c r="J68" s="23">
        <f ca="1"/>
        <v>7.5651620370370369E-4</v>
      </c>
      <c r="K68" s="23">
        <f ca="1"/>
        <v>7.7112268518518513E-4</v>
      </c>
      <c r="L68" s="23"/>
    </row>
    <row r="69" spans="1:12" x14ac:dyDescent="0.25">
      <c r="A69" s="15">
        <v>2</v>
      </c>
      <c r="B69" s="16" t="s">
        <v>15</v>
      </c>
      <c r="C69" s="17">
        <v>28</v>
      </c>
      <c r="D69" s="18">
        <v>154</v>
      </c>
      <c r="E69" s="6">
        <v>7.5605324074074084E-4</v>
      </c>
      <c r="F69" s="19">
        <v>60.62</v>
      </c>
      <c r="G69" s="13"/>
      <c r="I69" s="22">
        <v>17</v>
      </c>
      <c r="J69" s="23">
        <f ca="1"/>
        <v>7.5711805555555558E-4</v>
      </c>
      <c r="K69" s="23">
        <f ca="1"/>
        <v>7.6498842592592591E-4</v>
      </c>
      <c r="L69" s="23"/>
    </row>
    <row r="70" spans="1:12" x14ac:dyDescent="0.25">
      <c r="A70" s="15">
        <v>2</v>
      </c>
      <c r="B70" s="16" t="s">
        <v>15</v>
      </c>
      <c r="C70" s="17">
        <v>28</v>
      </c>
      <c r="D70" s="18">
        <v>154</v>
      </c>
      <c r="E70" s="6">
        <v>7.5732638888888887E-4</v>
      </c>
      <c r="F70" s="19">
        <v>60.52</v>
      </c>
      <c r="G70" s="13"/>
      <c r="I70" s="22">
        <v>18</v>
      </c>
      <c r="J70" s="23">
        <f ca="1"/>
        <v>7.564930555555555E-4</v>
      </c>
      <c r="K70" s="23">
        <f ca="1"/>
        <v>7.6640046296296298E-4</v>
      </c>
      <c r="L70" s="23"/>
    </row>
    <row r="71" spans="1:12" x14ac:dyDescent="0.25">
      <c r="A71" s="15">
        <v>2</v>
      </c>
      <c r="B71" s="16" t="s">
        <v>15</v>
      </c>
      <c r="C71" s="17">
        <v>28</v>
      </c>
      <c r="D71" s="18">
        <v>154</v>
      </c>
      <c r="E71" s="6">
        <v>7.5866898148148137E-4</v>
      </c>
      <c r="F71" s="19">
        <v>60.41</v>
      </c>
      <c r="G71" s="13"/>
      <c r="I71" s="22">
        <v>19</v>
      </c>
      <c r="J71" s="23">
        <f ca="1"/>
        <v>7.5605324074074084E-4</v>
      </c>
      <c r="K71" s="23">
        <f ca="1"/>
        <v>7.6576388888888885E-4</v>
      </c>
      <c r="L71" s="23"/>
    </row>
    <row r="72" spans="1:12" x14ac:dyDescent="0.25">
      <c r="A72" s="15">
        <v>2</v>
      </c>
      <c r="B72" s="16" t="s">
        <v>15</v>
      </c>
      <c r="C72" s="17">
        <v>28</v>
      </c>
      <c r="D72" s="18">
        <v>154</v>
      </c>
      <c r="E72" s="6">
        <v>7.539699074074073E-4</v>
      </c>
      <c r="F72" s="19">
        <v>60.79</v>
      </c>
      <c r="G72" s="13"/>
      <c r="I72" s="22">
        <v>20</v>
      </c>
      <c r="J72" s="23">
        <f ca="1"/>
        <v>7.5732638888888887E-4</v>
      </c>
      <c r="K72" s="23">
        <f ca="1"/>
        <v>7.6571759259259258E-4</v>
      </c>
      <c r="L72" s="23"/>
    </row>
    <row r="73" spans="1:12" x14ac:dyDescent="0.25">
      <c r="A73" s="15">
        <v>2</v>
      </c>
      <c r="B73" s="16" t="s">
        <v>15</v>
      </c>
      <c r="C73" s="17">
        <v>28</v>
      </c>
      <c r="D73" s="18">
        <v>154</v>
      </c>
      <c r="E73" s="6">
        <v>7.5181712962962962E-4</v>
      </c>
      <c r="F73" s="19">
        <v>60.96</v>
      </c>
      <c r="G73" s="13"/>
      <c r="I73" s="22">
        <v>21</v>
      </c>
      <c r="J73" s="23">
        <f ca="1"/>
        <v>7.5866898148148137E-4</v>
      </c>
      <c r="K73" s="23">
        <f ca="1"/>
        <v>7.6303240740740747E-4</v>
      </c>
      <c r="L73" s="23"/>
    </row>
    <row r="74" spans="1:12" x14ac:dyDescent="0.25">
      <c r="A74" s="15">
        <v>2</v>
      </c>
      <c r="B74" s="16" t="s">
        <v>15</v>
      </c>
      <c r="C74" s="17">
        <v>28</v>
      </c>
      <c r="D74" s="18">
        <v>154</v>
      </c>
      <c r="E74" s="6">
        <v>7.529166666666666E-4</v>
      </c>
      <c r="F74" s="19">
        <v>60.87</v>
      </c>
      <c r="G74" s="13"/>
      <c r="I74" s="22">
        <v>22</v>
      </c>
      <c r="J74" s="23">
        <f ca="1"/>
        <v>7.539699074074073E-4</v>
      </c>
      <c r="K74" s="23">
        <f ca="1"/>
        <v>7.671180555555555E-4</v>
      </c>
      <c r="L74" s="23"/>
    </row>
    <row r="75" spans="1:12" x14ac:dyDescent="0.25">
      <c r="A75" s="15">
        <v>2</v>
      </c>
      <c r="B75" s="16" t="s">
        <v>15</v>
      </c>
      <c r="C75" s="17">
        <v>28</v>
      </c>
      <c r="D75" s="18">
        <v>154</v>
      </c>
      <c r="E75" s="6">
        <v>7.5070601851851861E-4</v>
      </c>
      <c r="F75" s="19">
        <v>61.05</v>
      </c>
      <c r="G75" s="13"/>
      <c r="I75" s="22">
        <v>23</v>
      </c>
      <c r="J75" s="23">
        <f ca="1"/>
        <v>7.5181712962962962E-4</v>
      </c>
      <c r="K75" s="23">
        <f ca="1"/>
        <v>7.6427083333333327E-4</v>
      </c>
      <c r="L75" s="23"/>
    </row>
    <row r="76" spans="1:12" x14ac:dyDescent="0.25">
      <c r="A76" s="15">
        <v>2</v>
      </c>
      <c r="B76" s="16" t="s">
        <v>15</v>
      </c>
      <c r="C76" s="17">
        <v>28</v>
      </c>
      <c r="D76" s="18">
        <v>154</v>
      </c>
      <c r="E76" s="6">
        <v>7.5059027777777787E-4</v>
      </c>
      <c r="F76" s="19">
        <v>61.06</v>
      </c>
      <c r="G76" s="13"/>
      <c r="I76" s="22">
        <v>24</v>
      </c>
      <c r="J76" s="23">
        <f ca="1"/>
        <v>7.529166666666666E-4</v>
      </c>
      <c r="K76" s="23">
        <f ca="1"/>
        <v>7.6585648148148151E-4</v>
      </c>
      <c r="L76" s="23"/>
    </row>
    <row r="77" spans="1:12" x14ac:dyDescent="0.25">
      <c r="A77" s="15">
        <v>2</v>
      </c>
      <c r="B77" s="16" t="s">
        <v>15</v>
      </c>
      <c r="C77" s="17">
        <v>28</v>
      </c>
      <c r="D77" s="18">
        <v>154</v>
      </c>
      <c r="E77" s="6">
        <v>7.5261574074074076E-4</v>
      </c>
      <c r="F77" s="19">
        <v>60.9</v>
      </c>
      <c r="G77" s="13"/>
      <c r="I77" s="22">
        <v>25</v>
      </c>
      <c r="J77" s="23">
        <f ca="1"/>
        <v>7.5070601851851861E-4</v>
      </c>
      <c r="K77" s="23">
        <f ca="1"/>
        <v>7.6670138888888881E-4</v>
      </c>
      <c r="L77" s="23"/>
    </row>
    <row r="78" spans="1:12" x14ac:dyDescent="0.25">
      <c r="A78" s="15">
        <v>2</v>
      </c>
      <c r="B78" s="16" t="s">
        <v>15</v>
      </c>
      <c r="C78" s="17">
        <v>28</v>
      </c>
      <c r="D78" s="18">
        <v>154</v>
      </c>
      <c r="E78" s="6">
        <v>7.6648148148148138E-4</v>
      </c>
      <c r="F78" s="19">
        <v>59.8</v>
      </c>
      <c r="G78" s="13"/>
      <c r="I78" s="22">
        <v>26</v>
      </c>
      <c r="J78" s="23">
        <f ca="1"/>
        <v>7.5059027777777787E-4</v>
      </c>
      <c r="K78" s="23">
        <f ca="1"/>
        <v>7.6563657407407396E-4</v>
      </c>
      <c r="L78" s="23"/>
    </row>
    <row r="79" spans="1:12" x14ac:dyDescent="0.25">
      <c r="A79" s="15">
        <v>2</v>
      </c>
      <c r="B79" s="16" t="s">
        <v>17</v>
      </c>
      <c r="C79" s="17">
        <v>28</v>
      </c>
      <c r="D79" s="18">
        <v>116</v>
      </c>
      <c r="E79" s="6">
        <v>8.2016203703703711E-4</v>
      </c>
      <c r="F79" s="19">
        <v>55.88</v>
      </c>
      <c r="G79" s="13"/>
      <c r="I79" s="22">
        <v>27</v>
      </c>
      <c r="J79" s="23">
        <f ca="1"/>
        <v>7.5261574074074076E-4</v>
      </c>
      <c r="K79" s="23">
        <f ca="1"/>
        <v>7.6394675925925924E-4</v>
      </c>
      <c r="L79" s="23"/>
    </row>
    <row r="80" spans="1:12" x14ac:dyDescent="0.25">
      <c r="A80" s="15">
        <v>2</v>
      </c>
      <c r="B80" s="16" t="s">
        <v>17</v>
      </c>
      <c r="C80" s="17">
        <v>28</v>
      </c>
      <c r="D80" s="18">
        <v>116</v>
      </c>
      <c r="E80" s="6">
        <v>8.0973379629629635E-4</v>
      </c>
      <c r="F80" s="19">
        <v>56.6</v>
      </c>
      <c r="G80" s="13"/>
      <c r="I80" s="22">
        <v>28</v>
      </c>
      <c r="J80" s="23">
        <f ca="1"/>
        <v>7.6648148148148138E-4</v>
      </c>
      <c r="K80" s="23">
        <f ca="1"/>
        <v>7.7065972222222217E-4</v>
      </c>
      <c r="L80" s="23"/>
    </row>
    <row r="81" spans="1:12" x14ac:dyDescent="0.25">
      <c r="A81" s="15">
        <v>2</v>
      </c>
      <c r="B81" s="16" t="s">
        <v>17</v>
      </c>
      <c r="C81" s="17">
        <v>28</v>
      </c>
      <c r="D81" s="18">
        <v>116</v>
      </c>
      <c r="E81" s="6">
        <v>7.7809027777777772E-4</v>
      </c>
      <c r="F81" s="19">
        <v>58.9</v>
      </c>
      <c r="G81" s="13"/>
      <c r="I81" s="22">
        <v>29</v>
      </c>
      <c r="J81" s="23"/>
      <c r="K81" s="23"/>
      <c r="L81" s="23"/>
    </row>
    <row r="82" spans="1:12" x14ac:dyDescent="0.25">
      <c r="A82" s="15">
        <v>2</v>
      </c>
      <c r="B82" s="16" t="s">
        <v>17</v>
      </c>
      <c r="C82" s="17">
        <v>28</v>
      </c>
      <c r="D82" s="18">
        <v>116</v>
      </c>
      <c r="E82" s="6">
        <v>7.6769675925925931E-4</v>
      </c>
      <c r="F82" s="19">
        <v>59.7</v>
      </c>
      <c r="G82" s="13"/>
      <c r="I82" s="22">
        <v>30</v>
      </c>
      <c r="J82" s="23"/>
      <c r="K82" s="23"/>
      <c r="L82" s="23"/>
    </row>
    <row r="83" spans="1:12" x14ac:dyDescent="0.25">
      <c r="A83" s="15">
        <v>2</v>
      </c>
      <c r="B83" s="16" t="s">
        <v>17</v>
      </c>
      <c r="C83" s="17">
        <v>28</v>
      </c>
      <c r="D83" s="18">
        <v>116</v>
      </c>
      <c r="E83" s="6">
        <v>7.6820601851851843E-4</v>
      </c>
      <c r="F83" s="19">
        <v>59.66</v>
      </c>
      <c r="G83" s="13"/>
      <c r="I83" s="22">
        <v>31</v>
      </c>
      <c r="J83" s="23"/>
      <c r="K83" s="23"/>
      <c r="L83" s="23"/>
    </row>
    <row r="84" spans="1:12" x14ac:dyDescent="0.25">
      <c r="A84" s="15">
        <v>2</v>
      </c>
      <c r="B84" s="16" t="s">
        <v>17</v>
      </c>
      <c r="C84" s="17">
        <v>28</v>
      </c>
      <c r="D84" s="18">
        <v>116</v>
      </c>
      <c r="E84" s="6">
        <v>7.799768518518519E-4</v>
      </c>
      <c r="F84" s="19">
        <v>58.76</v>
      </c>
      <c r="G84" s="13"/>
      <c r="I84" s="22">
        <v>32</v>
      </c>
      <c r="J84" s="23"/>
      <c r="K84" s="23"/>
      <c r="L84" s="23"/>
    </row>
    <row r="85" spans="1:12" x14ac:dyDescent="0.25">
      <c r="A85" s="15">
        <v>2</v>
      </c>
      <c r="B85" s="16" t="s">
        <v>17</v>
      </c>
      <c r="C85" s="17">
        <v>28</v>
      </c>
      <c r="D85" s="18">
        <v>116</v>
      </c>
      <c r="E85" s="6">
        <v>7.6564814814814811E-4</v>
      </c>
      <c r="F85" s="19">
        <v>59.86</v>
      </c>
      <c r="G85" s="13"/>
      <c r="I85" s="22">
        <v>33</v>
      </c>
      <c r="J85" s="23"/>
      <c r="K85" s="23"/>
      <c r="L85" s="23"/>
    </row>
    <row r="86" spans="1:12" x14ac:dyDescent="0.25">
      <c r="A86" s="15">
        <v>2</v>
      </c>
      <c r="B86" s="16" t="s">
        <v>17</v>
      </c>
      <c r="C86" s="17">
        <v>28</v>
      </c>
      <c r="D86" s="18">
        <v>116</v>
      </c>
      <c r="E86" s="6">
        <v>7.6483796296296293E-4</v>
      </c>
      <c r="F86" s="19">
        <v>59.93</v>
      </c>
      <c r="G86" s="13"/>
      <c r="I86" s="22">
        <v>34</v>
      </c>
      <c r="J86" s="23"/>
      <c r="K86" s="23"/>
      <c r="L86" s="23"/>
    </row>
    <row r="87" spans="1:12" x14ac:dyDescent="0.25">
      <c r="A87" s="15">
        <v>2</v>
      </c>
      <c r="B87" s="16" t="s">
        <v>17</v>
      </c>
      <c r="C87" s="17">
        <v>28</v>
      </c>
      <c r="D87" s="18">
        <v>116</v>
      </c>
      <c r="E87" s="6">
        <v>7.645138888888889E-4</v>
      </c>
      <c r="F87" s="19">
        <v>59.95</v>
      </c>
      <c r="G87" s="13"/>
      <c r="I87" s="22">
        <v>35</v>
      </c>
      <c r="J87" s="23"/>
      <c r="K87" s="23"/>
      <c r="L87" s="23"/>
    </row>
    <row r="88" spans="1:12" x14ac:dyDescent="0.25">
      <c r="A88" s="15">
        <v>2</v>
      </c>
      <c r="B88" s="16" t="s">
        <v>17</v>
      </c>
      <c r="C88" s="17">
        <v>28</v>
      </c>
      <c r="D88" s="18">
        <v>116</v>
      </c>
      <c r="E88" s="6">
        <v>7.6181712962962965E-4</v>
      </c>
      <c r="F88" s="19">
        <v>60.16</v>
      </c>
      <c r="G88" s="13"/>
      <c r="I88" s="22">
        <v>36</v>
      </c>
      <c r="J88" s="23"/>
      <c r="K88" s="23"/>
      <c r="L88" s="23"/>
    </row>
    <row r="89" spans="1:12" x14ac:dyDescent="0.25">
      <c r="A89" s="15">
        <v>2</v>
      </c>
      <c r="B89" s="16" t="s">
        <v>17</v>
      </c>
      <c r="C89" s="17">
        <v>28</v>
      </c>
      <c r="D89" s="18">
        <v>116</v>
      </c>
      <c r="E89" s="6">
        <v>7.5984953703703707E-4</v>
      </c>
      <c r="F89" s="19">
        <v>60.32</v>
      </c>
      <c r="G89" s="13"/>
      <c r="I89" s="22">
        <v>37</v>
      </c>
      <c r="J89" s="23"/>
      <c r="K89" s="23"/>
      <c r="L89" s="23"/>
    </row>
    <row r="90" spans="1:12" x14ac:dyDescent="0.25">
      <c r="A90" s="15">
        <v>2</v>
      </c>
      <c r="B90" s="16" t="s">
        <v>17</v>
      </c>
      <c r="C90" s="17">
        <v>28</v>
      </c>
      <c r="D90" s="18">
        <v>116</v>
      </c>
      <c r="E90" s="6">
        <v>7.6405092592592594E-4</v>
      </c>
      <c r="F90" s="19">
        <v>59.99</v>
      </c>
      <c r="G90" s="13"/>
      <c r="I90" s="22">
        <v>38</v>
      </c>
      <c r="J90" s="23"/>
      <c r="K90" s="23"/>
      <c r="L90" s="23"/>
    </row>
    <row r="91" spans="1:12" x14ac:dyDescent="0.25">
      <c r="A91" s="15">
        <v>2</v>
      </c>
      <c r="B91" s="16" t="s">
        <v>17</v>
      </c>
      <c r="C91" s="17">
        <v>28</v>
      </c>
      <c r="D91" s="18">
        <v>116</v>
      </c>
      <c r="E91" s="6">
        <v>7.6425925925925923E-4</v>
      </c>
      <c r="F91" s="19">
        <v>59.97</v>
      </c>
      <c r="G91" s="13"/>
      <c r="I91" s="22">
        <v>39</v>
      </c>
      <c r="J91" s="23"/>
      <c r="K91" s="23"/>
      <c r="L91" s="23"/>
    </row>
    <row r="92" spans="1:12" x14ac:dyDescent="0.25">
      <c r="A92" s="15">
        <v>2</v>
      </c>
      <c r="B92" s="16" t="s">
        <v>17</v>
      </c>
      <c r="C92" s="17">
        <v>28</v>
      </c>
      <c r="D92" s="18">
        <v>116</v>
      </c>
      <c r="E92" s="6">
        <v>7.677199074074075E-4</v>
      </c>
      <c r="F92" s="19">
        <v>59.7</v>
      </c>
      <c r="G92" s="13"/>
      <c r="I92" s="22">
        <v>40</v>
      </c>
      <c r="J92" s="23"/>
      <c r="K92" s="23"/>
      <c r="L92" s="23"/>
    </row>
    <row r="93" spans="1:12" x14ac:dyDescent="0.25">
      <c r="A93" s="15">
        <v>2</v>
      </c>
      <c r="B93" s="16" t="s">
        <v>17</v>
      </c>
      <c r="C93" s="17">
        <v>28</v>
      </c>
      <c r="D93" s="18">
        <v>116</v>
      </c>
      <c r="E93" s="6">
        <v>7.5874999999999998E-4</v>
      </c>
      <c r="F93" s="19">
        <v>60.41</v>
      </c>
      <c r="G93" s="13"/>
      <c r="I93" s="22">
        <v>41</v>
      </c>
      <c r="J93" s="23"/>
      <c r="K93" s="23"/>
      <c r="L93" s="23"/>
    </row>
    <row r="94" spans="1:12" x14ac:dyDescent="0.25">
      <c r="A94" s="15">
        <v>2</v>
      </c>
      <c r="B94" s="16" t="s">
        <v>17</v>
      </c>
      <c r="C94" s="17">
        <v>28</v>
      </c>
      <c r="D94" s="18">
        <v>116</v>
      </c>
      <c r="E94" s="6">
        <v>7.6530092592592589E-4</v>
      </c>
      <c r="F94" s="19">
        <v>59.89</v>
      </c>
      <c r="G94" s="13"/>
      <c r="I94" s="22">
        <v>42</v>
      </c>
      <c r="J94" s="23"/>
      <c r="K94" s="23"/>
      <c r="L94" s="23"/>
    </row>
    <row r="95" spans="1:12" x14ac:dyDescent="0.25">
      <c r="A95" s="15">
        <v>2</v>
      </c>
      <c r="B95" s="16" t="s">
        <v>17</v>
      </c>
      <c r="C95" s="17">
        <v>28</v>
      </c>
      <c r="D95" s="18">
        <v>116</v>
      </c>
      <c r="E95" s="6">
        <v>7.6085648148148139E-4</v>
      </c>
      <c r="F95" s="19">
        <v>60.24</v>
      </c>
      <c r="G95" s="13"/>
      <c r="I95" s="22">
        <v>43</v>
      </c>
      <c r="J95" s="23"/>
      <c r="K95" s="23"/>
      <c r="L95" s="23"/>
    </row>
    <row r="96" spans="1:12" x14ac:dyDescent="0.25">
      <c r="A96" s="15">
        <v>2</v>
      </c>
      <c r="B96" s="16" t="s">
        <v>17</v>
      </c>
      <c r="C96" s="17">
        <v>28</v>
      </c>
      <c r="D96" s="18">
        <v>116</v>
      </c>
      <c r="E96" s="6">
        <v>7.6549768518518514E-4</v>
      </c>
      <c r="F96" s="19">
        <v>59.87</v>
      </c>
      <c r="G96" s="13"/>
      <c r="I96" s="22">
        <v>44</v>
      </c>
      <c r="J96" s="23"/>
      <c r="K96" s="23"/>
      <c r="L96" s="23"/>
    </row>
    <row r="97" spans="1:12" x14ac:dyDescent="0.25">
      <c r="A97" s="15">
        <v>2</v>
      </c>
      <c r="B97" s="16" t="s">
        <v>17</v>
      </c>
      <c r="C97" s="17">
        <v>28</v>
      </c>
      <c r="D97" s="18">
        <v>116</v>
      </c>
      <c r="E97" s="6">
        <v>7.6302083333333332E-4</v>
      </c>
      <c r="F97" s="19">
        <v>60.07</v>
      </c>
      <c r="G97" s="13"/>
      <c r="I97" s="22">
        <v>45</v>
      </c>
      <c r="J97" s="23"/>
      <c r="K97" s="23"/>
      <c r="L97" s="23"/>
    </row>
    <row r="98" spans="1:12" x14ac:dyDescent="0.25">
      <c r="A98" s="15">
        <v>2</v>
      </c>
      <c r="B98" s="16" t="s">
        <v>17</v>
      </c>
      <c r="C98" s="17">
        <v>28</v>
      </c>
      <c r="D98" s="18">
        <v>116</v>
      </c>
      <c r="E98" s="6">
        <v>7.6920138888888882E-4</v>
      </c>
      <c r="F98" s="19">
        <v>59.59</v>
      </c>
      <c r="G98" s="13"/>
    </row>
    <row r="99" spans="1:12" x14ac:dyDescent="0.25">
      <c r="A99" s="15">
        <v>2</v>
      </c>
      <c r="B99" s="16" t="s">
        <v>17</v>
      </c>
      <c r="C99" s="17">
        <v>28</v>
      </c>
      <c r="D99" s="18">
        <v>116</v>
      </c>
      <c r="E99" s="6">
        <v>7.6178240740740731E-4</v>
      </c>
      <c r="F99" s="19">
        <v>60.17</v>
      </c>
      <c r="G99" s="13"/>
    </row>
    <row r="100" spans="1:12" x14ac:dyDescent="0.25">
      <c r="A100" s="15">
        <v>2</v>
      </c>
      <c r="B100" s="16" t="s">
        <v>17</v>
      </c>
      <c r="C100" s="17">
        <v>28</v>
      </c>
      <c r="D100" s="18">
        <v>116</v>
      </c>
      <c r="E100" s="6">
        <v>7.6370370370370361E-4</v>
      </c>
      <c r="F100" s="19">
        <v>60.01</v>
      </c>
      <c r="G100" s="13"/>
    </row>
    <row r="101" spans="1:12" x14ac:dyDescent="0.25">
      <c r="A101" s="15">
        <v>2</v>
      </c>
      <c r="B101" s="16" t="s">
        <v>17</v>
      </c>
      <c r="C101" s="17">
        <v>28</v>
      </c>
      <c r="D101" s="18">
        <v>116</v>
      </c>
      <c r="E101" s="6">
        <v>7.6175925925925923E-4</v>
      </c>
      <c r="F101" s="19">
        <v>60.17</v>
      </c>
      <c r="G101" s="13"/>
    </row>
    <row r="102" spans="1:12" x14ac:dyDescent="0.25">
      <c r="A102" s="15">
        <v>2</v>
      </c>
      <c r="B102" s="16" t="s">
        <v>17</v>
      </c>
      <c r="C102" s="17">
        <v>28</v>
      </c>
      <c r="D102" s="18">
        <v>116</v>
      </c>
      <c r="E102" s="6">
        <v>7.6260416666666664E-4</v>
      </c>
      <c r="F102" s="19">
        <v>60.1</v>
      </c>
      <c r="G102" s="13"/>
    </row>
    <row r="103" spans="1:12" x14ac:dyDescent="0.25">
      <c r="A103" s="15">
        <v>2</v>
      </c>
      <c r="B103" s="16" t="s">
        <v>17</v>
      </c>
      <c r="C103" s="17">
        <v>28</v>
      </c>
      <c r="D103" s="18">
        <v>116</v>
      </c>
      <c r="E103" s="6">
        <v>7.6040509259259258E-4</v>
      </c>
      <c r="F103" s="19">
        <v>60.27</v>
      </c>
      <c r="G103" s="13"/>
    </row>
    <row r="104" spans="1:12" x14ac:dyDescent="0.25">
      <c r="A104" s="15">
        <v>2</v>
      </c>
      <c r="B104" s="16" t="s">
        <v>17</v>
      </c>
      <c r="C104" s="17">
        <v>28</v>
      </c>
      <c r="D104" s="18">
        <v>116</v>
      </c>
      <c r="E104" s="6">
        <v>7.6229166666666665E-4</v>
      </c>
      <c r="F104" s="19">
        <v>60.13</v>
      </c>
      <c r="G104" s="13"/>
    </row>
    <row r="105" spans="1:12" x14ac:dyDescent="0.25">
      <c r="A105" s="15">
        <v>2</v>
      </c>
      <c r="B105" s="16" t="s">
        <v>17</v>
      </c>
      <c r="C105" s="17">
        <v>28</v>
      </c>
      <c r="D105" s="18">
        <v>116</v>
      </c>
      <c r="E105" s="6">
        <v>7.6270833333333345E-4</v>
      </c>
      <c r="F105" s="19">
        <v>60.09</v>
      </c>
      <c r="G105" s="13"/>
    </row>
    <row r="106" spans="1:12" x14ac:dyDescent="0.25">
      <c r="A106" s="15">
        <v>2</v>
      </c>
      <c r="B106" s="16" t="s">
        <v>17</v>
      </c>
      <c r="C106" s="17">
        <v>28</v>
      </c>
      <c r="D106" s="18">
        <v>116</v>
      </c>
      <c r="E106" s="6">
        <v>7.6681712962962955E-4</v>
      </c>
      <c r="F106" s="19">
        <v>59.77</v>
      </c>
      <c r="G106" s="13"/>
    </row>
    <row r="107" spans="1:12" x14ac:dyDescent="0.25">
      <c r="A107" s="15">
        <v>2</v>
      </c>
      <c r="B107" s="16" t="s">
        <v>13</v>
      </c>
      <c r="C107" s="17">
        <v>28</v>
      </c>
      <c r="D107" s="18">
        <v>135</v>
      </c>
      <c r="E107" s="6">
        <v>8.064583333333334E-4</v>
      </c>
      <c r="F107" s="19">
        <v>56.83</v>
      </c>
      <c r="G107" s="13"/>
    </row>
    <row r="108" spans="1:12" x14ac:dyDescent="0.25">
      <c r="A108" s="15">
        <v>2</v>
      </c>
      <c r="B108" s="16" t="s">
        <v>13</v>
      </c>
      <c r="C108" s="17">
        <v>28</v>
      </c>
      <c r="D108" s="18">
        <v>135</v>
      </c>
      <c r="E108" s="6">
        <v>7.9945601851851846E-4</v>
      </c>
      <c r="F108" s="19">
        <v>57.33</v>
      </c>
      <c r="G108" s="13"/>
    </row>
    <row r="109" spans="1:12" x14ac:dyDescent="0.25">
      <c r="A109" s="15">
        <v>2</v>
      </c>
      <c r="B109" s="16" t="s">
        <v>13</v>
      </c>
      <c r="C109" s="17">
        <v>28</v>
      </c>
      <c r="D109" s="18">
        <v>135</v>
      </c>
      <c r="E109" s="6">
        <v>7.8758101851851851E-4</v>
      </c>
      <c r="F109" s="19">
        <v>58.2</v>
      </c>
      <c r="G109" s="13"/>
    </row>
    <row r="110" spans="1:12" x14ac:dyDescent="0.25">
      <c r="A110" s="15">
        <v>2</v>
      </c>
      <c r="B110" s="16" t="s">
        <v>13</v>
      </c>
      <c r="C110" s="17">
        <v>28</v>
      </c>
      <c r="D110" s="18">
        <v>135</v>
      </c>
      <c r="E110" s="6">
        <v>7.8406249999999993E-4</v>
      </c>
      <c r="F110" s="19">
        <v>58.46</v>
      </c>
      <c r="G110" s="13"/>
    </row>
    <row r="111" spans="1:12" x14ac:dyDescent="0.25">
      <c r="A111" s="15">
        <v>2</v>
      </c>
      <c r="B111" s="16" t="s">
        <v>13</v>
      </c>
      <c r="C111" s="17">
        <v>28</v>
      </c>
      <c r="D111" s="18">
        <v>135</v>
      </c>
      <c r="E111" s="6">
        <v>7.7550925925925921E-4</v>
      </c>
      <c r="F111" s="19">
        <v>59.1</v>
      </c>
      <c r="G111" s="13"/>
    </row>
    <row r="112" spans="1:12" x14ac:dyDescent="0.25">
      <c r="A112" s="15">
        <v>2</v>
      </c>
      <c r="B112" s="16" t="s">
        <v>13</v>
      </c>
      <c r="C112" s="17">
        <v>28</v>
      </c>
      <c r="D112" s="18">
        <v>135</v>
      </c>
      <c r="E112" s="6">
        <v>7.7653935185185193E-4</v>
      </c>
      <c r="F112" s="19">
        <v>59.02</v>
      </c>
      <c r="G112" s="13"/>
    </row>
    <row r="113" spans="1:7" x14ac:dyDescent="0.25">
      <c r="A113" s="15">
        <v>2</v>
      </c>
      <c r="B113" s="16" t="s">
        <v>13</v>
      </c>
      <c r="C113" s="17">
        <v>28</v>
      </c>
      <c r="D113" s="18">
        <v>135</v>
      </c>
      <c r="E113" s="6">
        <v>7.6828703703703705E-4</v>
      </c>
      <c r="F113" s="19">
        <v>59.66</v>
      </c>
      <c r="G113" s="13"/>
    </row>
    <row r="114" spans="1:7" x14ac:dyDescent="0.25">
      <c r="A114" s="15">
        <v>2</v>
      </c>
      <c r="B114" s="16" t="s">
        <v>13</v>
      </c>
      <c r="C114" s="17">
        <v>28</v>
      </c>
      <c r="D114" s="18">
        <v>135</v>
      </c>
      <c r="E114" s="6">
        <v>7.7061342592592589E-4</v>
      </c>
      <c r="F114" s="19">
        <v>59.48</v>
      </c>
      <c r="G114" s="13"/>
    </row>
    <row r="115" spans="1:7" x14ac:dyDescent="0.25">
      <c r="A115" s="15">
        <v>2</v>
      </c>
      <c r="B115" s="16" t="s">
        <v>13</v>
      </c>
      <c r="C115" s="17">
        <v>28</v>
      </c>
      <c r="D115" s="18">
        <v>135</v>
      </c>
      <c r="E115" s="6">
        <v>7.694560185185186E-4</v>
      </c>
      <c r="F115" s="19">
        <v>59.57</v>
      </c>
      <c r="G115" s="13"/>
    </row>
    <row r="116" spans="1:7" x14ac:dyDescent="0.25">
      <c r="A116" s="15">
        <v>2</v>
      </c>
      <c r="B116" s="16" t="s">
        <v>13</v>
      </c>
      <c r="C116" s="17">
        <v>28</v>
      </c>
      <c r="D116" s="18">
        <v>135</v>
      </c>
      <c r="E116" s="6">
        <v>7.6511574074074069E-4</v>
      </c>
      <c r="F116" s="19">
        <v>59.9</v>
      </c>
      <c r="G116" s="13"/>
    </row>
    <row r="117" spans="1:7" x14ac:dyDescent="0.25">
      <c r="A117" s="15">
        <v>2</v>
      </c>
      <c r="B117" s="16" t="s">
        <v>13</v>
      </c>
      <c r="C117" s="17">
        <v>28</v>
      </c>
      <c r="D117" s="18">
        <v>135</v>
      </c>
      <c r="E117" s="6">
        <v>7.6659722222222233E-4</v>
      </c>
      <c r="F117" s="19">
        <v>59.79</v>
      </c>
      <c r="G117" s="13"/>
    </row>
    <row r="118" spans="1:7" x14ac:dyDescent="0.25">
      <c r="A118" s="15">
        <v>2</v>
      </c>
      <c r="B118" s="16" t="s">
        <v>13</v>
      </c>
      <c r="C118" s="17">
        <v>28</v>
      </c>
      <c r="D118" s="18">
        <v>135</v>
      </c>
      <c r="E118" s="6">
        <v>7.7552083333333325E-4</v>
      </c>
      <c r="F118" s="19">
        <v>59.1</v>
      </c>
      <c r="G118" s="13"/>
    </row>
    <row r="119" spans="1:7" x14ac:dyDescent="0.25">
      <c r="A119" s="15">
        <v>2</v>
      </c>
      <c r="B119" s="16" t="s">
        <v>13</v>
      </c>
      <c r="C119" s="17">
        <v>28</v>
      </c>
      <c r="D119" s="18">
        <v>135</v>
      </c>
      <c r="E119" s="6">
        <v>7.6923611111111105E-4</v>
      </c>
      <c r="F119" s="19">
        <v>59.58</v>
      </c>
      <c r="G119" s="13"/>
    </row>
    <row r="120" spans="1:7" x14ac:dyDescent="0.25">
      <c r="A120" s="15">
        <v>2</v>
      </c>
      <c r="B120" s="16" t="s">
        <v>13</v>
      </c>
      <c r="C120" s="17">
        <v>28</v>
      </c>
      <c r="D120" s="18">
        <v>135</v>
      </c>
      <c r="E120" s="6">
        <v>7.6835648148148152E-4</v>
      </c>
      <c r="F120" s="19">
        <v>59.65</v>
      </c>
      <c r="G120" s="13"/>
    </row>
    <row r="121" spans="1:7" x14ac:dyDescent="0.25">
      <c r="A121" s="15">
        <v>2</v>
      </c>
      <c r="B121" s="16" t="s">
        <v>13</v>
      </c>
      <c r="C121" s="17">
        <v>28</v>
      </c>
      <c r="D121" s="18">
        <v>135</v>
      </c>
      <c r="E121" s="6">
        <v>7.6793981481481472E-4</v>
      </c>
      <c r="F121" s="19">
        <v>59.68</v>
      </c>
      <c r="G121" s="13"/>
    </row>
    <row r="122" spans="1:7" x14ac:dyDescent="0.25">
      <c r="A122" s="15">
        <v>2</v>
      </c>
      <c r="B122" s="16" t="s">
        <v>13</v>
      </c>
      <c r="C122" s="17">
        <v>28</v>
      </c>
      <c r="D122" s="18">
        <v>135</v>
      </c>
      <c r="E122" s="6">
        <v>7.7112268518518513E-4</v>
      </c>
      <c r="F122" s="19">
        <v>59.44</v>
      </c>
      <c r="G122" s="13"/>
    </row>
    <row r="123" spans="1:7" x14ac:dyDescent="0.25">
      <c r="A123" s="15">
        <v>2</v>
      </c>
      <c r="B123" s="16" t="s">
        <v>13</v>
      </c>
      <c r="C123" s="17">
        <v>28</v>
      </c>
      <c r="D123" s="18">
        <v>135</v>
      </c>
      <c r="E123" s="6">
        <v>7.6498842592592591E-4</v>
      </c>
      <c r="F123" s="19">
        <v>59.91</v>
      </c>
      <c r="G123" s="13"/>
    </row>
    <row r="124" spans="1:7" x14ac:dyDescent="0.25">
      <c r="A124" s="15">
        <v>2</v>
      </c>
      <c r="B124" s="16" t="s">
        <v>13</v>
      </c>
      <c r="C124" s="17">
        <v>28</v>
      </c>
      <c r="D124" s="18">
        <v>135</v>
      </c>
      <c r="E124" s="6">
        <v>7.6640046296296298E-4</v>
      </c>
      <c r="F124" s="19">
        <v>59.8</v>
      </c>
      <c r="G124" s="13"/>
    </row>
    <row r="125" spans="1:7" x14ac:dyDescent="0.25">
      <c r="A125" s="15">
        <v>2</v>
      </c>
      <c r="B125" s="16" t="s">
        <v>13</v>
      </c>
      <c r="C125" s="17">
        <v>28</v>
      </c>
      <c r="D125" s="18">
        <v>135</v>
      </c>
      <c r="E125" s="6">
        <v>7.6576388888888885E-4</v>
      </c>
      <c r="F125" s="19">
        <v>59.85</v>
      </c>
      <c r="G125" s="13"/>
    </row>
    <row r="126" spans="1:7" x14ac:dyDescent="0.25">
      <c r="A126" s="15">
        <v>2</v>
      </c>
      <c r="B126" s="16" t="s">
        <v>13</v>
      </c>
      <c r="C126" s="17">
        <v>28</v>
      </c>
      <c r="D126" s="18">
        <v>135</v>
      </c>
      <c r="E126" s="6">
        <v>7.6571759259259258E-4</v>
      </c>
      <c r="F126" s="19">
        <v>59.86</v>
      </c>
      <c r="G126" s="13"/>
    </row>
    <row r="127" spans="1:7" x14ac:dyDescent="0.25">
      <c r="A127" s="15">
        <v>2</v>
      </c>
      <c r="B127" s="16" t="s">
        <v>13</v>
      </c>
      <c r="C127" s="17">
        <v>28</v>
      </c>
      <c r="D127" s="18">
        <v>135</v>
      </c>
      <c r="E127" s="6">
        <v>7.6303240740740747E-4</v>
      </c>
      <c r="F127" s="19">
        <v>60.07</v>
      </c>
      <c r="G127" s="13"/>
    </row>
    <row r="128" spans="1:7" x14ac:dyDescent="0.25">
      <c r="A128" s="15">
        <v>2</v>
      </c>
      <c r="B128" s="16" t="s">
        <v>13</v>
      </c>
      <c r="C128" s="17">
        <v>28</v>
      </c>
      <c r="D128" s="18">
        <v>135</v>
      </c>
      <c r="E128" s="6">
        <v>7.671180555555555E-4</v>
      </c>
      <c r="F128" s="19">
        <v>59.75</v>
      </c>
      <c r="G128" s="13"/>
    </row>
    <row r="129" spans="1:7" x14ac:dyDescent="0.25">
      <c r="A129" s="15">
        <v>2</v>
      </c>
      <c r="B129" s="16" t="s">
        <v>13</v>
      </c>
      <c r="C129" s="17">
        <v>28</v>
      </c>
      <c r="D129" s="18">
        <v>135</v>
      </c>
      <c r="E129" s="6">
        <v>7.6427083333333327E-4</v>
      </c>
      <c r="F129" s="19">
        <v>59.97</v>
      </c>
      <c r="G129" s="13"/>
    </row>
    <row r="130" spans="1:7" x14ac:dyDescent="0.25">
      <c r="A130" s="15">
        <v>2</v>
      </c>
      <c r="B130" s="16" t="s">
        <v>13</v>
      </c>
      <c r="C130" s="17">
        <v>28</v>
      </c>
      <c r="D130" s="18">
        <v>135</v>
      </c>
      <c r="E130" s="6">
        <v>7.6585648148148151E-4</v>
      </c>
      <c r="F130" s="19">
        <v>59.85</v>
      </c>
      <c r="G130" s="13"/>
    </row>
    <row r="131" spans="1:7" x14ac:dyDescent="0.25">
      <c r="A131" s="15">
        <v>2</v>
      </c>
      <c r="B131" s="16" t="s">
        <v>13</v>
      </c>
      <c r="C131" s="17">
        <v>28</v>
      </c>
      <c r="D131" s="18">
        <v>135</v>
      </c>
      <c r="E131" s="6">
        <v>7.6670138888888881E-4</v>
      </c>
      <c r="F131" s="19">
        <v>59.78</v>
      </c>
      <c r="G131" s="13"/>
    </row>
    <row r="132" spans="1:7" x14ac:dyDescent="0.25">
      <c r="A132" s="15">
        <v>2</v>
      </c>
      <c r="B132" s="16" t="s">
        <v>13</v>
      </c>
      <c r="C132" s="17">
        <v>28</v>
      </c>
      <c r="D132" s="18">
        <v>135</v>
      </c>
      <c r="E132" s="6">
        <v>7.6563657407407396E-4</v>
      </c>
      <c r="F132" s="19">
        <v>59.86</v>
      </c>
      <c r="G132" s="13"/>
    </row>
    <row r="133" spans="1:7" x14ac:dyDescent="0.25">
      <c r="A133" s="15">
        <v>2</v>
      </c>
      <c r="B133" s="16" t="s">
        <v>13</v>
      </c>
      <c r="C133" s="17">
        <v>28</v>
      </c>
      <c r="D133" s="18">
        <v>135</v>
      </c>
      <c r="E133" s="6">
        <v>7.6394675925925924E-4</v>
      </c>
      <c r="F133" s="19">
        <v>60</v>
      </c>
      <c r="G133" s="13"/>
    </row>
    <row r="134" spans="1:7" x14ac:dyDescent="0.25">
      <c r="A134" s="15">
        <v>2</v>
      </c>
      <c r="B134" s="16" t="s">
        <v>13</v>
      </c>
      <c r="C134" s="17">
        <v>28</v>
      </c>
      <c r="D134" s="18">
        <v>135</v>
      </c>
      <c r="E134" s="6">
        <v>7.7065972222222217E-4</v>
      </c>
      <c r="F134" s="19">
        <v>59.47</v>
      </c>
      <c r="G134" s="13"/>
    </row>
    <row r="135" spans="1:7" x14ac:dyDescent="0.25">
      <c r="A135" s="15">
        <v>2</v>
      </c>
      <c r="B135" s="16" t="s">
        <v>22</v>
      </c>
      <c r="C135" s="17">
        <v>28</v>
      </c>
      <c r="D135" s="18">
        <v>123</v>
      </c>
      <c r="E135" s="6">
        <v>8.1246527777777784E-4</v>
      </c>
      <c r="F135" s="19">
        <v>56.41</v>
      </c>
      <c r="G135" s="13"/>
    </row>
    <row r="136" spans="1:7" x14ac:dyDescent="0.25">
      <c r="A136" s="15">
        <v>2</v>
      </c>
      <c r="B136" s="16" t="s">
        <v>22</v>
      </c>
      <c r="C136" s="17">
        <v>28</v>
      </c>
      <c r="D136" s="18">
        <v>123</v>
      </c>
      <c r="E136" s="6">
        <v>8.1820601851851857E-4</v>
      </c>
      <c r="F136" s="19">
        <v>56.02</v>
      </c>
      <c r="G136" s="13"/>
    </row>
    <row r="137" spans="1:7" x14ac:dyDescent="0.25">
      <c r="A137" s="15">
        <v>2</v>
      </c>
      <c r="B137" s="16" t="s">
        <v>22</v>
      </c>
      <c r="C137" s="17">
        <v>28</v>
      </c>
      <c r="D137" s="18">
        <v>123</v>
      </c>
      <c r="E137" s="6">
        <v>7.7266203703703709E-4</v>
      </c>
      <c r="F137" s="19">
        <v>59.32</v>
      </c>
      <c r="G137" s="13"/>
    </row>
    <row r="138" spans="1:7" x14ac:dyDescent="0.25">
      <c r="A138" s="15">
        <v>2</v>
      </c>
      <c r="B138" s="16" t="s">
        <v>22</v>
      </c>
      <c r="C138" s="17">
        <v>28</v>
      </c>
      <c r="D138" s="18">
        <v>123</v>
      </c>
      <c r="E138" s="6">
        <v>7.7449074074074063E-4</v>
      </c>
      <c r="F138" s="19">
        <v>59.18</v>
      </c>
      <c r="G138" s="13"/>
    </row>
    <row r="139" spans="1:7" x14ac:dyDescent="0.25">
      <c r="A139" s="15">
        <v>2</v>
      </c>
      <c r="B139" s="16" t="s">
        <v>22</v>
      </c>
      <c r="C139" s="17">
        <v>28</v>
      </c>
      <c r="D139" s="18">
        <v>123</v>
      </c>
      <c r="E139" s="6">
        <v>7.7630787037037035E-4</v>
      </c>
      <c r="F139" s="19">
        <v>59.04</v>
      </c>
      <c r="G139" s="13"/>
    </row>
    <row r="140" spans="1:7" x14ac:dyDescent="0.25">
      <c r="A140" s="15">
        <v>2</v>
      </c>
      <c r="B140" s="16" t="s">
        <v>22</v>
      </c>
      <c r="C140" s="17">
        <v>28</v>
      </c>
      <c r="D140" s="18">
        <v>123</v>
      </c>
      <c r="E140" s="6">
        <v>7.7267361111111102E-4</v>
      </c>
      <c r="F140" s="19">
        <v>59.32</v>
      </c>
      <c r="G140" s="13"/>
    </row>
    <row r="141" spans="1:7" x14ac:dyDescent="0.25">
      <c r="A141" s="15">
        <v>2</v>
      </c>
      <c r="B141" s="16" t="s">
        <v>22</v>
      </c>
      <c r="C141" s="17">
        <v>28</v>
      </c>
      <c r="D141" s="18">
        <v>123</v>
      </c>
      <c r="E141" s="6">
        <v>7.6553240740740748E-4</v>
      </c>
      <c r="F141" s="19">
        <v>59.87</v>
      </c>
      <c r="G141" s="13"/>
    </row>
    <row r="142" spans="1:7" x14ac:dyDescent="0.25">
      <c r="A142" s="15">
        <v>2</v>
      </c>
      <c r="B142" s="16" t="s">
        <v>22</v>
      </c>
      <c r="C142" s="17">
        <v>28</v>
      </c>
      <c r="D142" s="18">
        <v>123</v>
      </c>
      <c r="E142" s="6">
        <v>7.8503472222222212E-4</v>
      </c>
      <c r="F142" s="19">
        <v>58.38</v>
      </c>
      <c r="G142" s="13"/>
    </row>
    <row r="143" spans="1:7" x14ac:dyDescent="0.25">
      <c r="A143" s="15">
        <v>2</v>
      </c>
      <c r="B143" s="16" t="s">
        <v>22</v>
      </c>
      <c r="C143" s="17">
        <v>28</v>
      </c>
      <c r="D143" s="18">
        <v>123</v>
      </c>
      <c r="E143" s="6">
        <v>7.8259259259259254E-4</v>
      </c>
      <c r="F143" s="19">
        <v>58.57</v>
      </c>
      <c r="G143" s="13"/>
    </row>
    <row r="144" spans="1:7" x14ac:dyDescent="0.25">
      <c r="A144" s="15">
        <v>2</v>
      </c>
      <c r="B144" s="16" t="s">
        <v>22</v>
      </c>
      <c r="C144" s="17">
        <v>28</v>
      </c>
      <c r="D144" s="18">
        <v>123</v>
      </c>
      <c r="E144" s="6">
        <v>7.7443287037037053E-4</v>
      </c>
      <c r="F144" s="19">
        <v>59.18</v>
      </c>
      <c r="G144" s="13"/>
    </row>
    <row r="145" spans="1:7" x14ac:dyDescent="0.25">
      <c r="A145" s="15">
        <v>2</v>
      </c>
      <c r="B145" s="16" t="s">
        <v>22</v>
      </c>
      <c r="C145" s="17">
        <v>28</v>
      </c>
      <c r="D145" s="18">
        <v>123</v>
      </c>
      <c r="E145" s="6">
        <v>7.6972222222222231E-4</v>
      </c>
      <c r="F145" s="19">
        <v>59.55</v>
      </c>
      <c r="G145" s="13"/>
    </row>
    <row r="146" spans="1:7" x14ac:dyDescent="0.25">
      <c r="A146" s="15">
        <v>2</v>
      </c>
      <c r="B146" s="16" t="s">
        <v>22</v>
      </c>
      <c r="C146" s="17">
        <v>28</v>
      </c>
      <c r="D146" s="18">
        <v>123</v>
      </c>
      <c r="E146" s="6">
        <v>7.7403935185185182E-4</v>
      </c>
      <c r="F146" s="19">
        <v>59.21</v>
      </c>
      <c r="G146" s="13"/>
    </row>
    <row r="147" spans="1:7" x14ac:dyDescent="0.25">
      <c r="A147" s="15">
        <v>2</v>
      </c>
      <c r="B147" s="16" t="s">
        <v>22</v>
      </c>
      <c r="C147" s="17">
        <v>28</v>
      </c>
      <c r="D147" s="18">
        <v>123</v>
      </c>
      <c r="E147" s="6">
        <v>7.6943287037037041E-4</v>
      </c>
      <c r="F147" s="19">
        <v>59.57</v>
      </c>
      <c r="G147" s="13"/>
    </row>
    <row r="148" spans="1:7" x14ac:dyDescent="0.25">
      <c r="A148" s="15">
        <v>2</v>
      </c>
      <c r="B148" s="16" t="s">
        <v>22</v>
      </c>
      <c r="C148" s="17">
        <v>28</v>
      </c>
      <c r="D148" s="18">
        <v>123</v>
      </c>
      <c r="E148" s="6">
        <v>7.6973379629629625E-4</v>
      </c>
      <c r="F148" s="19">
        <v>59.54</v>
      </c>
      <c r="G148" s="13"/>
    </row>
    <row r="149" spans="1:7" x14ac:dyDescent="0.25">
      <c r="A149" s="15">
        <v>2</v>
      </c>
      <c r="B149" s="16" t="s">
        <v>22</v>
      </c>
      <c r="C149" s="17">
        <v>28</v>
      </c>
      <c r="D149" s="18">
        <v>123</v>
      </c>
      <c r="E149" s="6">
        <v>7.7281249999999995E-4</v>
      </c>
      <c r="F149" s="19">
        <v>59.31</v>
      </c>
      <c r="G149" s="13"/>
    </row>
    <row r="150" spans="1:7" x14ac:dyDescent="0.25">
      <c r="A150" s="15">
        <v>2</v>
      </c>
      <c r="B150" s="16" t="s">
        <v>22</v>
      </c>
      <c r="C150" s="17">
        <v>28</v>
      </c>
      <c r="D150" s="18">
        <v>123</v>
      </c>
      <c r="E150" s="6">
        <v>7.76273148148148E-4</v>
      </c>
      <c r="F150" s="19">
        <v>59.04</v>
      </c>
      <c r="G150" s="13"/>
    </row>
    <row r="151" spans="1:7" x14ac:dyDescent="0.25">
      <c r="A151" s="15">
        <v>2</v>
      </c>
      <c r="B151" s="16" t="s">
        <v>22</v>
      </c>
      <c r="C151" s="17">
        <v>28</v>
      </c>
      <c r="D151" s="18">
        <v>123</v>
      </c>
      <c r="E151" s="6">
        <v>7.6612268518518522E-4</v>
      </c>
      <c r="F151" s="19">
        <v>59.83</v>
      </c>
      <c r="G151" s="13"/>
    </row>
    <row r="152" spans="1:7" x14ac:dyDescent="0.25">
      <c r="A152" s="15">
        <v>2</v>
      </c>
      <c r="B152" s="16" t="s">
        <v>22</v>
      </c>
      <c r="C152" s="17">
        <v>28</v>
      </c>
      <c r="D152" s="18">
        <v>123</v>
      </c>
      <c r="E152" s="6">
        <v>7.6773148148148132E-4</v>
      </c>
      <c r="F152" s="19">
        <v>59.7</v>
      </c>
      <c r="G152" s="13"/>
    </row>
    <row r="153" spans="1:7" x14ac:dyDescent="0.25">
      <c r="A153" s="15">
        <v>2</v>
      </c>
      <c r="B153" s="16" t="s">
        <v>22</v>
      </c>
      <c r="C153" s="17">
        <v>28</v>
      </c>
      <c r="D153" s="18">
        <v>123</v>
      </c>
      <c r="E153" s="6">
        <v>7.732175925925926E-4</v>
      </c>
      <c r="F153" s="19">
        <v>59.28</v>
      </c>
      <c r="G153" s="13"/>
    </row>
    <row r="154" spans="1:7" x14ac:dyDescent="0.25">
      <c r="A154" s="15">
        <v>2</v>
      </c>
      <c r="B154" s="16" t="s">
        <v>22</v>
      </c>
      <c r="C154" s="17">
        <v>28</v>
      </c>
      <c r="D154" s="18">
        <v>123</v>
      </c>
      <c r="E154" s="6">
        <v>7.6755787037037038E-4</v>
      </c>
      <c r="F154" s="19">
        <v>59.71</v>
      </c>
      <c r="G154" s="13"/>
    </row>
    <row r="155" spans="1:7" x14ac:dyDescent="0.25">
      <c r="A155" s="15">
        <v>2</v>
      </c>
      <c r="B155" s="16" t="s">
        <v>22</v>
      </c>
      <c r="C155" s="17">
        <v>28</v>
      </c>
      <c r="D155" s="18">
        <v>123</v>
      </c>
      <c r="E155" s="6">
        <v>7.6824074074074078E-4</v>
      </c>
      <c r="F155" s="19">
        <v>59.66</v>
      </c>
      <c r="G155" s="13"/>
    </row>
    <row r="156" spans="1:7" x14ac:dyDescent="0.25">
      <c r="A156" s="15">
        <v>2</v>
      </c>
      <c r="B156" s="16" t="s">
        <v>22</v>
      </c>
      <c r="C156" s="17">
        <v>28</v>
      </c>
      <c r="D156" s="18">
        <v>123</v>
      </c>
      <c r="E156" s="6">
        <v>7.6935185185185179E-4</v>
      </c>
      <c r="F156" s="19">
        <v>59.57</v>
      </c>
      <c r="G156" s="13"/>
    </row>
    <row r="157" spans="1:7" x14ac:dyDescent="0.25">
      <c r="A157" s="15">
        <v>2</v>
      </c>
      <c r="B157" s="16" t="s">
        <v>22</v>
      </c>
      <c r="C157" s="17">
        <v>28</v>
      </c>
      <c r="D157" s="18">
        <v>123</v>
      </c>
      <c r="E157" s="6">
        <v>7.7070601851851855E-4</v>
      </c>
      <c r="F157" s="19">
        <v>59.47</v>
      </c>
      <c r="G157" s="13"/>
    </row>
    <row r="158" spans="1:7" x14ac:dyDescent="0.25">
      <c r="A158" s="15">
        <v>2</v>
      </c>
      <c r="B158" s="16" t="s">
        <v>22</v>
      </c>
      <c r="C158" s="17">
        <v>28</v>
      </c>
      <c r="D158" s="18">
        <v>123</v>
      </c>
      <c r="E158" s="6">
        <v>7.7166666666666659E-4</v>
      </c>
      <c r="F158" s="19">
        <v>59.4</v>
      </c>
      <c r="G158" s="13"/>
    </row>
    <row r="159" spans="1:7" x14ac:dyDescent="0.25">
      <c r="A159" s="15">
        <v>2</v>
      </c>
      <c r="B159" s="16" t="s">
        <v>22</v>
      </c>
      <c r="C159" s="17">
        <v>28</v>
      </c>
      <c r="D159" s="18">
        <v>123</v>
      </c>
      <c r="E159" s="6">
        <v>7.6810185185185184E-4</v>
      </c>
      <c r="F159" s="19">
        <v>59.67</v>
      </c>
      <c r="G159" s="13"/>
    </row>
    <row r="160" spans="1:7" x14ac:dyDescent="0.25">
      <c r="A160" s="15">
        <v>2</v>
      </c>
      <c r="B160" s="16" t="s">
        <v>22</v>
      </c>
      <c r="C160" s="17">
        <v>28</v>
      </c>
      <c r="D160" s="18">
        <v>123</v>
      </c>
      <c r="E160" s="6">
        <v>7.6855324074074065E-4</v>
      </c>
      <c r="F160" s="19">
        <v>59.64</v>
      </c>
      <c r="G160" s="13"/>
    </row>
    <row r="161" spans="1:7" x14ac:dyDescent="0.25">
      <c r="A161" s="15">
        <v>2</v>
      </c>
      <c r="B161" s="16" t="s">
        <v>22</v>
      </c>
      <c r="C161" s="17">
        <v>28</v>
      </c>
      <c r="D161" s="18">
        <v>123</v>
      </c>
      <c r="E161" s="6">
        <v>7.7170138888888894E-4</v>
      </c>
      <c r="F161" s="19">
        <v>59.39</v>
      </c>
      <c r="G161" s="13"/>
    </row>
    <row r="162" spans="1:7" x14ac:dyDescent="0.25">
      <c r="A162" s="15">
        <v>2</v>
      </c>
      <c r="B162" s="16" t="s">
        <v>22</v>
      </c>
      <c r="C162" s="17">
        <v>28</v>
      </c>
      <c r="D162" s="18">
        <v>123</v>
      </c>
      <c r="E162" s="6">
        <v>7.7309027777777782E-4</v>
      </c>
      <c r="F162" s="19">
        <v>59.29</v>
      </c>
      <c r="G162" s="13"/>
    </row>
    <row r="163" spans="1:7" x14ac:dyDescent="0.25">
      <c r="A163" s="15">
        <v>2</v>
      </c>
      <c r="B163" s="16" t="s">
        <v>19</v>
      </c>
      <c r="C163" s="17">
        <v>28</v>
      </c>
      <c r="D163" s="18">
        <v>111</v>
      </c>
      <c r="E163" s="6">
        <v>8.2194444444444448E-4</v>
      </c>
      <c r="F163" s="19">
        <v>55.76</v>
      </c>
      <c r="G163" s="13"/>
    </row>
    <row r="164" spans="1:7" x14ac:dyDescent="0.25">
      <c r="A164" s="15">
        <v>2</v>
      </c>
      <c r="B164" s="16" t="s">
        <v>19</v>
      </c>
      <c r="C164" s="17">
        <v>28</v>
      </c>
      <c r="D164" s="18">
        <v>111</v>
      </c>
      <c r="E164" s="6">
        <v>7.8803240740740743E-4</v>
      </c>
      <c r="F164" s="19">
        <v>58.16</v>
      </c>
      <c r="G164" s="13"/>
    </row>
    <row r="165" spans="1:7" x14ac:dyDescent="0.25">
      <c r="A165" s="15">
        <v>2</v>
      </c>
      <c r="B165" s="16" t="s">
        <v>19</v>
      </c>
      <c r="C165" s="17">
        <v>28</v>
      </c>
      <c r="D165" s="18">
        <v>111</v>
      </c>
      <c r="E165" s="6">
        <v>7.7524305555555549E-4</v>
      </c>
      <c r="F165" s="19">
        <v>59.12</v>
      </c>
      <c r="G165" s="13"/>
    </row>
    <row r="166" spans="1:7" x14ac:dyDescent="0.25">
      <c r="A166" s="15">
        <v>2</v>
      </c>
      <c r="B166" s="16" t="s">
        <v>19</v>
      </c>
      <c r="C166" s="17">
        <v>28</v>
      </c>
      <c r="D166" s="18">
        <v>111</v>
      </c>
      <c r="E166" s="6">
        <v>7.7467592592592594E-4</v>
      </c>
      <c r="F166" s="19">
        <v>59.16</v>
      </c>
      <c r="G166" s="13"/>
    </row>
    <row r="167" spans="1:7" x14ac:dyDescent="0.25">
      <c r="A167" s="15">
        <v>2</v>
      </c>
      <c r="B167" s="16" t="s">
        <v>19</v>
      </c>
      <c r="C167" s="17">
        <v>28</v>
      </c>
      <c r="D167" s="18">
        <v>111</v>
      </c>
      <c r="E167" s="6">
        <v>7.742939814814816E-4</v>
      </c>
      <c r="F167" s="19">
        <v>59.19</v>
      </c>
      <c r="G167" s="13"/>
    </row>
    <row r="168" spans="1:7" x14ac:dyDescent="0.25">
      <c r="A168" s="15">
        <v>2</v>
      </c>
      <c r="B168" s="16" t="s">
        <v>19</v>
      </c>
      <c r="C168" s="17">
        <v>28</v>
      </c>
      <c r="D168" s="18">
        <v>111</v>
      </c>
      <c r="E168" s="6">
        <v>7.7186342592592595E-4</v>
      </c>
      <c r="F168" s="19">
        <v>59.38</v>
      </c>
      <c r="G168" s="13"/>
    </row>
    <row r="169" spans="1:7" x14ac:dyDescent="0.25">
      <c r="A169" s="15">
        <v>2</v>
      </c>
      <c r="B169" s="16" t="s">
        <v>19</v>
      </c>
      <c r="C169" s="17">
        <v>28</v>
      </c>
      <c r="D169" s="18">
        <v>111</v>
      </c>
      <c r="E169" s="6">
        <v>7.6795138888888887E-4</v>
      </c>
      <c r="F169" s="19">
        <v>59.68</v>
      </c>
      <c r="G169" s="13"/>
    </row>
    <row r="170" spans="1:7" x14ac:dyDescent="0.25">
      <c r="A170" s="15">
        <v>2</v>
      </c>
      <c r="B170" s="16" t="s">
        <v>19</v>
      </c>
      <c r="C170" s="17">
        <v>28</v>
      </c>
      <c r="D170" s="18">
        <v>111</v>
      </c>
      <c r="E170" s="6">
        <v>7.7075231481481482E-4</v>
      </c>
      <c r="F170" s="19">
        <v>59.47</v>
      </c>
      <c r="G170" s="13"/>
    </row>
    <row r="171" spans="1:7" x14ac:dyDescent="0.25">
      <c r="A171" s="15">
        <v>2</v>
      </c>
      <c r="B171" s="16" t="s">
        <v>19</v>
      </c>
      <c r="C171" s="17">
        <v>28</v>
      </c>
      <c r="D171" s="18">
        <v>111</v>
      </c>
      <c r="E171" s="6">
        <v>7.9112268518518507E-4</v>
      </c>
      <c r="F171" s="19">
        <v>57.93</v>
      </c>
      <c r="G171" s="13"/>
    </row>
    <row r="172" spans="1:7" x14ac:dyDescent="0.25">
      <c r="A172" s="15">
        <v>2</v>
      </c>
      <c r="B172" s="16" t="s">
        <v>19</v>
      </c>
      <c r="C172" s="17">
        <v>28</v>
      </c>
      <c r="D172" s="18">
        <v>111</v>
      </c>
      <c r="E172" s="6">
        <v>7.7564814814814814E-4</v>
      </c>
      <c r="F172" s="19">
        <v>59.09</v>
      </c>
      <c r="G172" s="13"/>
    </row>
    <row r="173" spans="1:7" x14ac:dyDescent="0.25">
      <c r="A173" s="15">
        <v>2</v>
      </c>
      <c r="B173" s="16" t="s">
        <v>19</v>
      </c>
      <c r="C173" s="17">
        <v>28</v>
      </c>
      <c r="D173" s="18">
        <v>111</v>
      </c>
      <c r="E173" s="6">
        <v>7.754282407407407E-4</v>
      </c>
      <c r="F173" s="19">
        <v>59.11</v>
      </c>
      <c r="G173" s="13"/>
    </row>
    <row r="174" spans="1:7" x14ac:dyDescent="0.25">
      <c r="A174" s="15">
        <v>2</v>
      </c>
      <c r="B174" s="16" t="s">
        <v>19</v>
      </c>
      <c r="C174" s="17">
        <v>28</v>
      </c>
      <c r="D174" s="18">
        <v>111</v>
      </c>
      <c r="E174" s="6">
        <v>8.0056712962962948E-4</v>
      </c>
      <c r="F174" s="19">
        <v>57.25</v>
      </c>
      <c r="G174" s="13"/>
    </row>
    <row r="175" spans="1:7" x14ac:dyDescent="0.25">
      <c r="A175" s="15">
        <v>2</v>
      </c>
      <c r="B175" s="16" t="s">
        <v>19</v>
      </c>
      <c r="C175" s="17">
        <v>28</v>
      </c>
      <c r="D175" s="18">
        <v>111</v>
      </c>
      <c r="E175" s="6">
        <v>7.7281249999999995E-4</v>
      </c>
      <c r="F175" s="19">
        <v>59.31</v>
      </c>
      <c r="G175" s="13"/>
    </row>
    <row r="176" spans="1:7" x14ac:dyDescent="0.25">
      <c r="A176" s="15">
        <v>2</v>
      </c>
      <c r="B176" s="16" t="s">
        <v>19</v>
      </c>
      <c r="C176" s="17">
        <v>28</v>
      </c>
      <c r="D176" s="18">
        <v>111</v>
      </c>
      <c r="E176" s="6">
        <v>7.7302083333333346E-4</v>
      </c>
      <c r="F176" s="19">
        <v>59.29</v>
      </c>
      <c r="G176" s="13"/>
    </row>
    <row r="177" spans="1:7" x14ac:dyDescent="0.25">
      <c r="A177" s="15">
        <v>2</v>
      </c>
      <c r="B177" s="16" t="s">
        <v>19</v>
      </c>
      <c r="C177" s="17">
        <v>28</v>
      </c>
      <c r="D177" s="18">
        <v>111</v>
      </c>
      <c r="E177" s="6">
        <v>7.6677083333333328E-4</v>
      </c>
      <c r="F177" s="19">
        <v>59.77</v>
      </c>
      <c r="G177" s="13"/>
    </row>
    <row r="178" spans="1:7" x14ac:dyDescent="0.25">
      <c r="A178" s="15">
        <v>2</v>
      </c>
      <c r="B178" s="16" t="s">
        <v>19</v>
      </c>
      <c r="C178" s="17">
        <v>28</v>
      </c>
      <c r="D178" s="18">
        <v>111</v>
      </c>
      <c r="E178" s="6">
        <v>7.6378472222222223E-4</v>
      </c>
      <c r="F178" s="19">
        <v>60.01</v>
      </c>
      <c r="G178" s="13"/>
    </row>
    <row r="179" spans="1:7" x14ac:dyDescent="0.25">
      <c r="A179" s="15">
        <v>2</v>
      </c>
      <c r="B179" s="16" t="s">
        <v>19</v>
      </c>
      <c r="C179" s="17">
        <v>28</v>
      </c>
      <c r="D179" s="18">
        <v>111</v>
      </c>
      <c r="E179" s="6">
        <v>7.718518518518518E-4</v>
      </c>
      <c r="F179" s="19">
        <v>59.38</v>
      </c>
      <c r="G179" s="13"/>
    </row>
    <row r="180" spans="1:7" x14ac:dyDescent="0.25">
      <c r="A180" s="15">
        <v>2</v>
      </c>
      <c r="B180" s="16" t="s">
        <v>19</v>
      </c>
      <c r="C180" s="17">
        <v>28</v>
      </c>
      <c r="D180" s="18">
        <v>111</v>
      </c>
      <c r="E180" s="6">
        <v>7.8438657407407407E-4</v>
      </c>
      <c r="F180" s="19">
        <v>58.43</v>
      </c>
      <c r="G180" s="13"/>
    </row>
    <row r="181" spans="1:7" x14ac:dyDescent="0.25">
      <c r="A181" s="15">
        <v>2</v>
      </c>
      <c r="B181" s="16" t="s">
        <v>19</v>
      </c>
      <c r="C181" s="17">
        <v>28</v>
      </c>
      <c r="D181" s="18">
        <v>111</v>
      </c>
      <c r="E181" s="6">
        <v>7.7831018518518527E-4</v>
      </c>
      <c r="F181" s="19">
        <v>58.89</v>
      </c>
      <c r="G181" s="13"/>
    </row>
    <row r="182" spans="1:7" x14ac:dyDescent="0.25">
      <c r="A182" s="15">
        <v>2</v>
      </c>
      <c r="B182" s="16" t="s">
        <v>19</v>
      </c>
      <c r="C182" s="17">
        <v>28</v>
      </c>
      <c r="D182" s="18">
        <v>111</v>
      </c>
      <c r="E182" s="6">
        <v>7.798495370370369E-4</v>
      </c>
      <c r="F182" s="19">
        <v>58.77</v>
      </c>
      <c r="G182" s="13"/>
    </row>
    <row r="183" spans="1:7" x14ac:dyDescent="0.25">
      <c r="A183" s="15">
        <v>2</v>
      </c>
      <c r="B183" s="16" t="s">
        <v>19</v>
      </c>
      <c r="C183" s="17">
        <v>28</v>
      </c>
      <c r="D183" s="18">
        <v>111</v>
      </c>
      <c r="E183" s="6">
        <v>7.733217592592593E-4</v>
      </c>
      <c r="F183" s="19">
        <v>59.27</v>
      </c>
      <c r="G183" s="13"/>
    </row>
    <row r="184" spans="1:7" x14ac:dyDescent="0.25">
      <c r="A184" s="15">
        <v>2</v>
      </c>
      <c r="B184" s="16" t="s">
        <v>19</v>
      </c>
      <c r="C184" s="17">
        <v>28</v>
      </c>
      <c r="D184" s="18">
        <v>111</v>
      </c>
      <c r="E184" s="6">
        <v>7.7314814814814813E-4</v>
      </c>
      <c r="F184" s="19">
        <v>59.28</v>
      </c>
      <c r="G184" s="13"/>
    </row>
    <row r="185" spans="1:7" x14ac:dyDescent="0.25">
      <c r="A185" s="15">
        <v>2</v>
      </c>
      <c r="B185" s="16" t="s">
        <v>19</v>
      </c>
      <c r="C185" s="17">
        <v>28</v>
      </c>
      <c r="D185" s="18">
        <v>111</v>
      </c>
      <c r="E185" s="6">
        <v>7.7055555555555547E-4</v>
      </c>
      <c r="F185" s="19">
        <v>59.48</v>
      </c>
      <c r="G185" s="13"/>
    </row>
    <row r="186" spans="1:7" x14ac:dyDescent="0.25">
      <c r="A186" s="15">
        <v>2</v>
      </c>
      <c r="B186" s="16" t="s">
        <v>19</v>
      </c>
      <c r="C186" s="17">
        <v>28</v>
      </c>
      <c r="D186" s="18">
        <v>111</v>
      </c>
      <c r="E186" s="6">
        <v>7.7115740740740747E-4</v>
      </c>
      <c r="F186" s="19">
        <v>59.43</v>
      </c>
      <c r="G186" s="13"/>
    </row>
    <row r="187" spans="1:7" x14ac:dyDescent="0.25">
      <c r="A187" s="15">
        <v>2</v>
      </c>
      <c r="B187" s="16" t="s">
        <v>19</v>
      </c>
      <c r="C187" s="17">
        <v>28</v>
      </c>
      <c r="D187" s="18">
        <v>111</v>
      </c>
      <c r="E187" s="6">
        <v>7.6696759259259264E-4</v>
      </c>
      <c r="F187" s="19">
        <v>59.76</v>
      </c>
      <c r="G187" s="13"/>
    </row>
    <row r="188" spans="1:7" x14ac:dyDescent="0.25">
      <c r="A188" s="15">
        <v>2</v>
      </c>
      <c r="B188" s="16" t="s">
        <v>19</v>
      </c>
      <c r="C188" s="17">
        <v>28</v>
      </c>
      <c r="D188" s="18">
        <v>111</v>
      </c>
      <c r="E188" s="6">
        <v>7.6276620370370376E-4</v>
      </c>
      <c r="F188" s="19">
        <v>60.09</v>
      </c>
      <c r="G188" s="13"/>
    </row>
    <row r="189" spans="1:7" x14ac:dyDescent="0.25">
      <c r="A189" s="15">
        <v>2</v>
      </c>
      <c r="B189" s="16" t="s">
        <v>19</v>
      </c>
      <c r="C189" s="17">
        <v>28</v>
      </c>
      <c r="D189" s="18">
        <v>111</v>
      </c>
      <c r="E189" s="6">
        <v>7.6755787037037038E-4</v>
      </c>
      <c r="F189" s="19">
        <v>59.71</v>
      </c>
      <c r="G189" s="13"/>
    </row>
    <row r="190" spans="1:7" x14ac:dyDescent="0.25">
      <c r="A190" s="15">
        <v>2</v>
      </c>
      <c r="B190" s="16" t="s">
        <v>19</v>
      </c>
      <c r="C190" s="17">
        <v>28</v>
      </c>
      <c r="D190" s="18">
        <v>111</v>
      </c>
      <c r="E190" s="6">
        <v>7.6636574074074064E-4</v>
      </c>
      <c r="F190" s="19">
        <v>59.81</v>
      </c>
      <c r="G190" s="13"/>
    </row>
    <row r="191" spans="1:7" x14ac:dyDescent="0.25">
      <c r="A191" s="15">
        <v>2</v>
      </c>
      <c r="B191" s="16" t="s">
        <v>23</v>
      </c>
      <c r="C191" s="17">
        <v>28</v>
      </c>
      <c r="D191" s="18">
        <v>106</v>
      </c>
      <c r="E191" s="6">
        <v>8.1723379629629626E-4</v>
      </c>
      <c r="F191" s="19">
        <v>56.08</v>
      </c>
      <c r="G191" s="13"/>
    </row>
    <row r="192" spans="1:7" x14ac:dyDescent="0.25">
      <c r="A192" s="15">
        <v>2</v>
      </c>
      <c r="B192" s="16" t="s">
        <v>23</v>
      </c>
      <c r="C192" s="17">
        <v>28</v>
      </c>
      <c r="D192" s="18">
        <v>106</v>
      </c>
      <c r="E192" s="6">
        <v>8.1099537037037034E-4</v>
      </c>
      <c r="F192" s="19">
        <v>56.51</v>
      </c>
      <c r="G192" s="13"/>
    </row>
    <row r="193" spans="1:7" x14ac:dyDescent="0.25">
      <c r="A193" s="15">
        <v>2</v>
      </c>
      <c r="B193" s="16" t="s">
        <v>23</v>
      </c>
      <c r="C193" s="17">
        <v>28</v>
      </c>
      <c r="D193" s="18">
        <v>106</v>
      </c>
      <c r="E193" s="6">
        <v>7.7834490740740728E-4</v>
      </c>
      <c r="F193" s="19">
        <v>58.89</v>
      </c>
      <c r="G193" s="13"/>
    </row>
    <row r="194" spans="1:7" x14ac:dyDescent="0.25">
      <c r="A194" s="15">
        <v>2</v>
      </c>
      <c r="B194" s="16" t="s">
        <v>23</v>
      </c>
      <c r="C194" s="17">
        <v>28</v>
      </c>
      <c r="D194" s="18">
        <v>106</v>
      </c>
      <c r="E194" s="6">
        <v>7.7582175925925941E-4</v>
      </c>
      <c r="F194" s="19">
        <v>59.08</v>
      </c>
      <c r="G194" s="13"/>
    </row>
    <row r="195" spans="1:7" x14ac:dyDescent="0.25">
      <c r="A195" s="15">
        <v>2</v>
      </c>
      <c r="B195" s="16" t="s">
        <v>23</v>
      </c>
      <c r="C195" s="17">
        <v>28</v>
      </c>
      <c r="D195" s="18">
        <v>106</v>
      </c>
      <c r="E195" s="6">
        <v>7.7019675925925942E-4</v>
      </c>
      <c r="F195" s="19">
        <v>59.51</v>
      </c>
      <c r="G195" s="13"/>
    </row>
    <row r="196" spans="1:7" x14ac:dyDescent="0.25">
      <c r="A196" s="15">
        <v>2</v>
      </c>
      <c r="B196" s="16" t="s">
        <v>23</v>
      </c>
      <c r="C196" s="17">
        <v>28</v>
      </c>
      <c r="D196" s="18">
        <v>106</v>
      </c>
      <c r="E196" s="6">
        <v>7.7623842592592588E-4</v>
      </c>
      <c r="F196" s="19">
        <v>59.05</v>
      </c>
      <c r="G196" s="13"/>
    </row>
    <row r="197" spans="1:7" x14ac:dyDescent="0.25">
      <c r="A197" s="15">
        <v>2</v>
      </c>
      <c r="B197" s="16" t="s">
        <v>23</v>
      </c>
      <c r="C197" s="17">
        <v>28</v>
      </c>
      <c r="D197" s="18">
        <v>106</v>
      </c>
      <c r="E197" s="6">
        <v>7.8684027777777769E-4</v>
      </c>
      <c r="F197" s="19">
        <v>58.25</v>
      </c>
      <c r="G197" s="13"/>
    </row>
    <row r="198" spans="1:7" x14ac:dyDescent="0.25">
      <c r="A198" s="15">
        <v>2</v>
      </c>
      <c r="B198" s="16" t="s">
        <v>23</v>
      </c>
      <c r="C198" s="17">
        <v>28</v>
      </c>
      <c r="D198" s="18">
        <v>106</v>
      </c>
      <c r="E198" s="6">
        <v>7.8041666666666667E-4</v>
      </c>
      <c r="F198" s="19">
        <v>58.73</v>
      </c>
      <c r="G198" s="13"/>
    </row>
    <row r="199" spans="1:7" x14ac:dyDescent="0.25">
      <c r="A199" s="15">
        <v>2</v>
      </c>
      <c r="B199" s="16" t="s">
        <v>23</v>
      </c>
      <c r="C199" s="17">
        <v>28</v>
      </c>
      <c r="D199" s="18">
        <v>106</v>
      </c>
      <c r="E199" s="6">
        <v>7.7385416666666661E-4</v>
      </c>
      <c r="F199" s="19">
        <v>59.23</v>
      </c>
      <c r="G199" s="13"/>
    </row>
    <row r="200" spans="1:7" x14ac:dyDescent="0.25">
      <c r="A200" s="15">
        <v>2</v>
      </c>
      <c r="B200" s="16" t="s">
        <v>23</v>
      </c>
      <c r="C200" s="17">
        <v>28</v>
      </c>
      <c r="D200" s="18">
        <v>106</v>
      </c>
      <c r="E200" s="6">
        <v>7.7303240740740728E-4</v>
      </c>
      <c r="F200" s="19">
        <v>59.29</v>
      </c>
      <c r="G200" s="13"/>
    </row>
    <row r="201" spans="1:7" x14ac:dyDescent="0.25">
      <c r="A201" s="15">
        <v>2</v>
      </c>
      <c r="B201" s="16" t="s">
        <v>23</v>
      </c>
      <c r="C201" s="17">
        <v>28</v>
      </c>
      <c r="D201" s="18">
        <v>106</v>
      </c>
      <c r="E201" s="6">
        <v>7.6785879629629632E-4</v>
      </c>
      <c r="F201" s="19">
        <v>59.69</v>
      </c>
      <c r="G201" s="13"/>
    </row>
    <row r="202" spans="1:7" x14ac:dyDescent="0.25">
      <c r="A202" s="15">
        <v>2</v>
      </c>
      <c r="B202" s="16" t="s">
        <v>23</v>
      </c>
      <c r="C202" s="17">
        <v>28</v>
      </c>
      <c r="D202" s="18">
        <v>106</v>
      </c>
      <c r="E202" s="6">
        <v>7.8297453703703699E-4</v>
      </c>
      <c r="F202" s="19">
        <v>58.54</v>
      </c>
      <c r="G202" s="13"/>
    </row>
    <row r="203" spans="1:7" x14ac:dyDescent="0.25">
      <c r="A203" s="15">
        <v>2</v>
      </c>
      <c r="B203" s="16" t="s">
        <v>23</v>
      </c>
      <c r="C203" s="17">
        <v>28</v>
      </c>
      <c r="D203" s="18">
        <v>106</v>
      </c>
      <c r="E203" s="6">
        <v>7.704050925925926E-4</v>
      </c>
      <c r="F203" s="19">
        <v>59.49</v>
      </c>
      <c r="G203" s="13"/>
    </row>
    <row r="204" spans="1:7" x14ac:dyDescent="0.25">
      <c r="A204" s="15">
        <v>2</v>
      </c>
      <c r="B204" s="16" t="s">
        <v>23</v>
      </c>
      <c r="C204" s="17">
        <v>28</v>
      </c>
      <c r="D204" s="18">
        <v>106</v>
      </c>
      <c r="E204" s="6">
        <v>7.6457175925925922E-4</v>
      </c>
      <c r="F204" s="19">
        <v>59.95</v>
      </c>
      <c r="G204" s="13"/>
    </row>
    <row r="205" spans="1:7" x14ac:dyDescent="0.25">
      <c r="A205" s="15">
        <v>2</v>
      </c>
      <c r="B205" s="16" t="s">
        <v>23</v>
      </c>
      <c r="C205" s="17">
        <v>28</v>
      </c>
      <c r="D205" s="18">
        <v>106</v>
      </c>
      <c r="E205" s="6">
        <v>7.705092592592593E-4</v>
      </c>
      <c r="F205" s="19">
        <v>59.48</v>
      </c>
      <c r="G205" s="13"/>
    </row>
    <row r="206" spans="1:7" x14ac:dyDescent="0.25">
      <c r="A206" s="15">
        <v>2</v>
      </c>
      <c r="B206" s="16" t="s">
        <v>23</v>
      </c>
      <c r="C206" s="17">
        <v>28</v>
      </c>
      <c r="D206" s="18">
        <v>106</v>
      </c>
      <c r="E206" s="6">
        <v>7.7061342592592589E-4</v>
      </c>
      <c r="F206" s="19">
        <v>59.48</v>
      </c>
      <c r="G206" s="13"/>
    </row>
    <row r="207" spans="1:7" x14ac:dyDescent="0.25">
      <c r="A207" s="15">
        <v>2</v>
      </c>
      <c r="B207" s="16" t="s">
        <v>23</v>
      </c>
      <c r="C207" s="17">
        <v>28</v>
      </c>
      <c r="D207" s="18">
        <v>106</v>
      </c>
      <c r="E207" s="6">
        <v>7.7388888888888896E-4</v>
      </c>
      <c r="F207" s="19">
        <v>59.22</v>
      </c>
      <c r="G207" s="13"/>
    </row>
    <row r="208" spans="1:7" x14ac:dyDescent="0.25">
      <c r="A208" s="15">
        <v>2</v>
      </c>
      <c r="B208" s="16" t="s">
        <v>23</v>
      </c>
      <c r="C208" s="17">
        <v>28</v>
      </c>
      <c r="D208" s="18">
        <v>106</v>
      </c>
      <c r="E208" s="6">
        <v>7.810300925925926E-4</v>
      </c>
      <c r="F208" s="19">
        <v>58.68</v>
      </c>
      <c r="G208" s="13"/>
    </row>
    <row r="209" spans="1:7" x14ac:dyDescent="0.25">
      <c r="A209" s="15">
        <v>2</v>
      </c>
      <c r="B209" s="16" t="s">
        <v>23</v>
      </c>
      <c r="C209" s="17">
        <v>28</v>
      </c>
      <c r="D209" s="18">
        <v>106</v>
      </c>
      <c r="E209" s="6">
        <v>7.8052083333333326E-4</v>
      </c>
      <c r="F209" s="19">
        <v>58.72</v>
      </c>
      <c r="G209" s="13"/>
    </row>
    <row r="210" spans="1:7" x14ac:dyDescent="0.25">
      <c r="A210" s="15">
        <v>2</v>
      </c>
      <c r="B210" s="16" t="s">
        <v>23</v>
      </c>
      <c r="C210" s="17">
        <v>28</v>
      </c>
      <c r="D210" s="18">
        <v>106</v>
      </c>
      <c r="E210" s="6">
        <v>7.9031250000000011E-4</v>
      </c>
      <c r="F210" s="19">
        <v>57.99</v>
      </c>
      <c r="G210" s="13"/>
    </row>
    <row r="211" spans="1:7" x14ac:dyDescent="0.25">
      <c r="A211" s="15">
        <v>2</v>
      </c>
      <c r="B211" s="16" t="s">
        <v>23</v>
      </c>
      <c r="C211" s="17">
        <v>28</v>
      </c>
      <c r="D211" s="18">
        <v>106</v>
      </c>
      <c r="E211" s="6">
        <v>7.7063657407407408E-4</v>
      </c>
      <c r="F211" s="19">
        <v>59.47</v>
      </c>
      <c r="G211" s="13"/>
    </row>
    <row r="212" spans="1:7" x14ac:dyDescent="0.25">
      <c r="A212" s="15">
        <v>2</v>
      </c>
      <c r="B212" s="16" t="s">
        <v>23</v>
      </c>
      <c r="C212" s="17">
        <v>28</v>
      </c>
      <c r="D212" s="18">
        <v>106</v>
      </c>
      <c r="E212" s="6">
        <v>7.6987268518518507E-4</v>
      </c>
      <c r="F212" s="19">
        <v>59.53</v>
      </c>
      <c r="G212" s="13"/>
    </row>
    <row r="213" spans="1:7" x14ac:dyDescent="0.25">
      <c r="A213" s="15">
        <v>2</v>
      </c>
      <c r="B213" s="16" t="s">
        <v>23</v>
      </c>
      <c r="C213" s="17">
        <v>28</v>
      </c>
      <c r="D213" s="18">
        <v>106</v>
      </c>
      <c r="E213" s="6">
        <v>7.804513888888888E-4</v>
      </c>
      <c r="F213" s="19">
        <v>58.73</v>
      </c>
      <c r="G213" s="13"/>
    </row>
    <row r="214" spans="1:7" x14ac:dyDescent="0.25">
      <c r="A214" s="15">
        <v>2</v>
      </c>
      <c r="B214" s="16" t="s">
        <v>23</v>
      </c>
      <c r="C214" s="17">
        <v>28</v>
      </c>
      <c r="D214" s="18">
        <v>106</v>
      </c>
      <c r="E214" s="6">
        <v>7.6629629629629628E-4</v>
      </c>
      <c r="F214" s="19">
        <v>59.81</v>
      </c>
      <c r="G214" s="13"/>
    </row>
    <row r="215" spans="1:7" x14ac:dyDescent="0.25">
      <c r="A215" s="15">
        <v>2</v>
      </c>
      <c r="B215" s="16" t="s">
        <v>23</v>
      </c>
      <c r="C215" s="17">
        <v>28</v>
      </c>
      <c r="D215" s="18">
        <v>106</v>
      </c>
      <c r="E215" s="6">
        <v>7.6250000000000005E-4</v>
      </c>
      <c r="F215" s="19">
        <v>60.11</v>
      </c>
      <c r="G215" s="13"/>
    </row>
    <row r="216" spans="1:7" x14ac:dyDescent="0.25">
      <c r="A216" s="15">
        <v>2</v>
      </c>
      <c r="B216" s="16" t="s">
        <v>23</v>
      </c>
      <c r="C216" s="17">
        <v>28</v>
      </c>
      <c r="D216" s="18">
        <v>106</v>
      </c>
      <c r="E216" s="6">
        <v>7.6821759259259258E-4</v>
      </c>
      <c r="F216" s="19">
        <v>59.66</v>
      </c>
      <c r="G216" s="13"/>
    </row>
    <row r="217" spans="1:7" x14ac:dyDescent="0.25">
      <c r="A217" s="15">
        <v>2</v>
      </c>
      <c r="B217" s="16" t="s">
        <v>23</v>
      </c>
      <c r="C217" s="17">
        <v>28</v>
      </c>
      <c r="D217" s="18">
        <v>106</v>
      </c>
      <c r="E217" s="6">
        <v>7.6753472222222229E-4</v>
      </c>
      <c r="F217" s="19">
        <v>59.71</v>
      </c>
      <c r="G217" s="13"/>
    </row>
    <row r="218" spans="1:7" x14ac:dyDescent="0.25">
      <c r="A218" s="15">
        <v>2</v>
      </c>
      <c r="B218" s="16" t="s">
        <v>23</v>
      </c>
      <c r="C218" s="17">
        <v>28</v>
      </c>
      <c r="D218" s="18">
        <v>106</v>
      </c>
      <c r="E218" s="6">
        <v>7.6806712962962972E-4</v>
      </c>
      <c r="F218" s="19">
        <v>59.67</v>
      </c>
      <c r="G218" s="13"/>
    </row>
    <row r="219" spans="1:7" x14ac:dyDescent="0.25">
      <c r="A219" s="15">
        <v>2</v>
      </c>
      <c r="B219" s="16" t="s">
        <v>24</v>
      </c>
      <c r="C219" s="17">
        <v>27</v>
      </c>
      <c r="D219" s="18">
        <v>103</v>
      </c>
      <c r="E219" s="6">
        <v>8.2127314814814823E-4</v>
      </c>
      <c r="F219" s="19">
        <v>55.81</v>
      </c>
      <c r="G219" s="13"/>
    </row>
    <row r="220" spans="1:7" x14ac:dyDescent="0.25">
      <c r="A220" s="15">
        <v>2</v>
      </c>
      <c r="B220" s="16" t="s">
        <v>24</v>
      </c>
      <c r="C220" s="17">
        <v>27</v>
      </c>
      <c r="D220" s="18">
        <v>103</v>
      </c>
      <c r="E220" s="6">
        <v>8.1826388888888888E-4</v>
      </c>
      <c r="F220" s="19">
        <v>56.01</v>
      </c>
      <c r="G220" s="13"/>
    </row>
    <row r="221" spans="1:7" x14ac:dyDescent="0.25">
      <c r="A221" s="15">
        <v>2</v>
      </c>
      <c r="B221" s="16" t="s">
        <v>24</v>
      </c>
      <c r="C221" s="17">
        <v>27</v>
      </c>
      <c r="D221" s="18">
        <v>103</v>
      </c>
      <c r="E221" s="6">
        <v>7.775578703703704E-4</v>
      </c>
      <c r="F221" s="19">
        <v>58.95</v>
      </c>
      <c r="G221" s="13"/>
    </row>
    <row r="222" spans="1:7" x14ac:dyDescent="0.25">
      <c r="A222" s="15">
        <v>2</v>
      </c>
      <c r="B222" s="16" t="s">
        <v>24</v>
      </c>
      <c r="C222" s="17">
        <v>27</v>
      </c>
      <c r="D222" s="18">
        <v>103</v>
      </c>
      <c r="E222" s="6">
        <v>7.885763888888889E-4</v>
      </c>
      <c r="F222" s="19">
        <v>58.12</v>
      </c>
      <c r="G222" s="13"/>
    </row>
    <row r="223" spans="1:7" x14ac:dyDescent="0.25">
      <c r="A223" s="15">
        <v>2</v>
      </c>
      <c r="B223" s="16" t="s">
        <v>24</v>
      </c>
      <c r="C223" s="17">
        <v>27</v>
      </c>
      <c r="D223" s="18">
        <v>103</v>
      </c>
      <c r="E223" s="6">
        <v>7.8170138888888896E-4</v>
      </c>
      <c r="F223" s="19">
        <v>58.63</v>
      </c>
      <c r="G223" s="13"/>
    </row>
    <row r="224" spans="1:7" x14ac:dyDescent="0.25">
      <c r="A224" s="15">
        <v>2</v>
      </c>
      <c r="B224" s="16" t="s">
        <v>24</v>
      </c>
      <c r="C224" s="17">
        <v>27</v>
      </c>
      <c r="D224" s="18">
        <v>103</v>
      </c>
      <c r="E224" s="6">
        <v>7.7166666666666659E-4</v>
      </c>
      <c r="F224" s="19">
        <v>59.4</v>
      </c>
      <c r="G224" s="13"/>
    </row>
    <row r="225" spans="1:7" x14ac:dyDescent="0.25">
      <c r="A225" s="15">
        <v>2</v>
      </c>
      <c r="B225" s="16" t="s">
        <v>24</v>
      </c>
      <c r="C225" s="17">
        <v>27</v>
      </c>
      <c r="D225" s="18">
        <v>103</v>
      </c>
      <c r="E225" s="6">
        <v>9.2943287037037029E-4</v>
      </c>
      <c r="F225" s="19">
        <v>49.31</v>
      </c>
      <c r="G225" s="13"/>
    </row>
    <row r="226" spans="1:7" x14ac:dyDescent="0.25">
      <c r="A226" s="15">
        <v>2</v>
      </c>
      <c r="B226" s="16" t="s">
        <v>24</v>
      </c>
      <c r="C226" s="17">
        <v>27</v>
      </c>
      <c r="D226" s="18">
        <v>103</v>
      </c>
      <c r="E226" s="6">
        <v>7.7979166666666659E-4</v>
      </c>
      <c r="F226" s="19">
        <v>58.78</v>
      </c>
      <c r="G226" s="13"/>
    </row>
    <row r="227" spans="1:7" x14ac:dyDescent="0.25">
      <c r="A227" s="15">
        <v>2</v>
      </c>
      <c r="B227" s="16" t="s">
        <v>24</v>
      </c>
      <c r="C227" s="17">
        <v>27</v>
      </c>
      <c r="D227" s="18">
        <v>103</v>
      </c>
      <c r="E227" s="6">
        <v>7.7724537037037042E-4</v>
      </c>
      <c r="F227" s="19">
        <v>58.97</v>
      </c>
      <c r="G227" s="13"/>
    </row>
    <row r="228" spans="1:7" x14ac:dyDescent="0.25">
      <c r="A228" s="15">
        <v>2</v>
      </c>
      <c r="B228" s="16" t="s">
        <v>24</v>
      </c>
      <c r="C228" s="17">
        <v>27</v>
      </c>
      <c r="D228" s="18">
        <v>103</v>
      </c>
      <c r="E228" s="6">
        <v>7.8114583333333324E-4</v>
      </c>
      <c r="F228" s="19">
        <v>58.67</v>
      </c>
      <c r="G228" s="13"/>
    </row>
    <row r="229" spans="1:7" x14ac:dyDescent="0.25">
      <c r="A229" s="15">
        <v>2</v>
      </c>
      <c r="B229" s="16" t="s">
        <v>24</v>
      </c>
      <c r="C229" s="17">
        <v>27</v>
      </c>
      <c r="D229" s="18">
        <v>103</v>
      </c>
      <c r="E229" s="6">
        <v>7.8238425925925925E-4</v>
      </c>
      <c r="F229" s="19">
        <v>58.58</v>
      </c>
      <c r="G229" s="13"/>
    </row>
    <row r="230" spans="1:7" x14ac:dyDescent="0.25">
      <c r="A230" s="15">
        <v>2</v>
      </c>
      <c r="B230" s="16" t="s">
        <v>24</v>
      </c>
      <c r="C230" s="17">
        <v>27</v>
      </c>
      <c r="D230" s="18">
        <v>103</v>
      </c>
      <c r="E230" s="6">
        <v>7.8570601851851859E-4</v>
      </c>
      <c r="F230" s="19">
        <v>58.33</v>
      </c>
      <c r="G230" s="13"/>
    </row>
    <row r="231" spans="1:7" x14ac:dyDescent="0.25">
      <c r="A231" s="15">
        <v>2</v>
      </c>
      <c r="B231" s="16" t="s">
        <v>24</v>
      </c>
      <c r="C231" s="17">
        <v>27</v>
      </c>
      <c r="D231" s="18">
        <v>103</v>
      </c>
      <c r="E231" s="6">
        <v>7.8232638888888883E-4</v>
      </c>
      <c r="F231" s="19">
        <v>58.59</v>
      </c>
      <c r="G231" s="13"/>
    </row>
    <row r="232" spans="1:7" x14ac:dyDescent="0.25">
      <c r="A232" s="15">
        <v>2</v>
      </c>
      <c r="B232" s="16" t="s">
        <v>24</v>
      </c>
      <c r="C232" s="17">
        <v>27</v>
      </c>
      <c r="D232" s="18">
        <v>103</v>
      </c>
      <c r="E232" s="6">
        <v>7.8809027777777775E-4</v>
      </c>
      <c r="F232" s="19">
        <v>58.16</v>
      </c>
      <c r="G232" s="13"/>
    </row>
    <row r="233" spans="1:7" x14ac:dyDescent="0.25">
      <c r="A233" s="15">
        <v>2</v>
      </c>
      <c r="B233" s="16" t="s">
        <v>24</v>
      </c>
      <c r="C233" s="17">
        <v>27</v>
      </c>
      <c r="D233" s="18">
        <v>103</v>
      </c>
      <c r="E233" s="6">
        <v>7.8444444444444438E-4</v>
      </c>
      <c r="F233" s="19">
        <v>58.43</v>
      </c>
      <c r="G233" s="13"/>
    </row>
    <row r="234" spans="1:7" x14ac:dyDescent="0.25">
      <c r="A234" s="15">
        <v>2</v>
      </c>
      <c r="B234" s="16" t="s">
        <v>24</v>
      </c>
      <c r="C234" s="17">
        <v>27</v>
      </c>
      <c r="D234" s="18">
        <v>103</v>
      </c>
      <c r="E234" s="6">
        <v>7.8098379629629622E-4</v>
      </c>
      <c r="F234" s="19">
        <v>58.69</v>
      </c>
      <c r="G234" s="13"/>
    </row>
    <row r="235" spans="1:7" x14ac:dyDescent="0.25">
      <c r="A235" s="15">
        <v>2</v>
      </c>
      <c r="B235" s="16" t="s">
        <v>24</v>
      </c>
      <c r="C235" s="17">
        <v>27</v>
      </c>
      <c r="D235" s="18">
        <v>103</v>
      </c>
      <c r="E235" s="6">
        <v>7.8018518518518508E-4</v>
      </c>
      <c r="F235" s="19">
        <v>58.75</v>
      </c>
      <c r="G235" s="13"/>
    </row>
    <row r="236" spans="1:7" x14ac:dyDescent="0.25">
      <c r="A236" s="15">
        <v>2</v>
      </c>
      <c r="B236" s="16" t="s">
        <v>24</v>
      </c>
      <c r="C236" s="17">
        <v>27</v>
      </c>
      <c r="D236" s="18">
        <v>103</v>
      </c>
      <c r="E236" s="6">
        <v>7.818171296296297E-4</v>
      </c>
      <c r="F236" s="19">
        <v>58.62</v>
      </c>
      <c r="G236" s="13"/>
    </row>
    <row r="237" spans="1:7" x14ac:dyDescent="0.25">
      <c r="A237" s="15">
        <v>2</v>
      </c>
      <c r="B237" s="16" t="s">
        <v>24</v>
      </c>
      <c r="C237" s="17">
        <v>27</v>
      </c>
      <c r="D237" s="18">
        <v>103</v>
      </c>
      <c r="E237" s="6">
        <v>7.86076388888889E-4</v>
      </c>
      <c r="F237" s="19">
        <v>58.31</v>
      </c>
      <c r="G237" s="13"/>
    </row>
    <row r="238" spans="1:7" x14ac:dyDescent="0.25">
      <c r="A238" s="15">
        <v>2</v>
      </c>
      <c r="B238" s="16" t="s">
        <v>24</v>
      </c>
      <c r="C238" s="17">
        <v>27</v>
      </c>
      <c r="D238" s="18">
        <v>103</v>
      </c>
      <c r="E238" s="6">
        <v>7.8459490740740746E-4</v>
      </c>
      <c r="F238" s="19">
        <v>58.42</v>
      </c>
      <c r="G238" s="13"/>
    </row>
    <row r="239" spans="1:7" x14ac:dyDescent="0.25">
      <c r="A239" s="15">
        <v>2</v>
      </c>
      <c r="B239" s="16" t="s">
        <v>24</v>
      </c>
      <c r="C239" s="17">
        <v>27</v>
      </c>
      <c r="D239" s="18">
        <v>103</v>
      </c>
      <c r="E239" s="6">
        <v>7.8020833333333327E-4</v>
      </c>
      <c r="F239" s="19">
        <v>58.74</v>
      </c>
      <c r="G239" s="13"/>
    </row>
    <row r="240" spans="1:7" x14ac:dyDescent="0.25">
      <c r="A240" s="15">
        <v>2</v>
      </c>
      <c r="B240" s="16" t="s">
        <v>24</v>
      </c>
      <c r="C240" s="17">
        <v>27</v>
      </c>
      <c r="D240" s="18">
        <v>103</v>
      </c>
      <c r="E240" s="6">
        <v>7.9179398148148143E-4</v>
      </c>
      <c r="F240" s="19">
        <v>57.89</v>
      </c>
      <c r="G240" s="13"/>
    </row>
    <row r="241" spans="1:7" x14ac:dyDescent="0.25">
      <c r="A241" s="15">
        <v>2</v>
      </c>
      <c r="B241" s="16" t="s">
        <v>24</v>
      </c>
      <c r="C241" s="17">
        <v>27</v>
      </c>
      <c r="D241" s="18">
        <v>103</v>
      </c>
      <c r="E241" s="6">
        <v>7.8151620370370365E-4</v>
      </c>
      <c r="F241" s="19">
        <v>58.65</v>
      </c>
      <c r="G241" s="13"/>
    </row>
    <row r="242" spans="1:7" x14ac:dyDescent="0.25">
      <c r="A242" s="15">
        <v>2</v>
      </c>
      <c r="B242" s="16" t="s">
        <v>24</v>
      </c>
      <c r="C242" s="17">
        <v>27</v>
      </c>
      <c r="D242" s="18">
        <v>103</v>
      </c>
      <c r="E242" s="6">
        <v>7.7255787037037039E-4</v>
      </c>
      <c r="F242" s="19">
        <v>59.33</v>
      </c>
      <c r="G242" s="13"/>
    </row>
    <row r="243" spans="1:7" x14ac:dyDescent="0.25">
      <c r="A243" s="15">
        <v>2</v>
      </c>
      <c r="B243" s="16" t="s">
        <v>24</v>
      </c>
      <c r="C243" s="17">
        <v>27</v>
      </c>
      <c r="D243" s="18">
        <v>103</v>
      </c>
      <c r="E243" s="6">
        <v>7.7723379629629637E-4</v>
      </c>
      <c r="F243" s="19">
        <v>58.97</v>
      </c>
      <c r="G243" s="13"/>
    </row>
    <row r="244" spans="1:7" x14ac:dyDescent="0.25">
      <c r="A244" s="15">
        <v>2</v>
      </c>
      <c r="B244" s="16" t="s">
        <v>24</v>
      </c>
      <c r="C244" s="17">
        <v>27</v>
      </c>
      <c r="D244" s="18">
        <v>103</v>
      </c>
      <c r="E244" s="6">
        <v>7.7749999999999998E-4</v>
      </c>
      <c r="F244" s="19">
        <v>58.95</v>
      </c>
      <c r="G244" s="13"/>
    </row>
    <row r="245" spans="1:7" x14ac:dyDescent="0.25">
      <c r="A245" s="15">
        <v>2</v>
      </c>
      <c r="B245" s="16" t="s">
        <v>24</v>
      </c>
      <c r="C245" s="17">
        <v>27</v>
      </c>
      <c r="D245" s="18">
        <v>103</v>
      </c>
      <c r="E245" s="6">
        <v>7.9990740740740727E-4</v>
      </c>
      <c r="F245" s="19">
        <v>57.3</v>
      </c>
      <c r="G245" s="13"/>
    </row>
    <row r="246" spans="1:7" x14ac:dyDescent="0.25">
      <c r="A246" s="15">
        <v>2</v>
      </c>
      <c r="B246" s="16" t="s">
        <v>20</v>
      </c>
      <c r="C246" s="17">
        <v>27</v>
      </c>
      <c r="D246" s="18">
        <v>102</v>
      </c>
      <c r="E246" s="6">
        <v>8.5112268518518523E-4</v>
      </c>
      <c r="F246" s="19">
        <v>53.85</v>
      </c>
      <c r="G246" s="13"/>
    </row>
    <row r="247" spans="1:7" x14ac:dyDescent="0.25">
      <c r="A247" s="15">
        <v>2</v>
      </c>
      <c r="B247" s="16" t="s">
        <v>20</v>
      </c>
      <c r="C247" s="17">
        <v>27</v>
      </c>
      <c r="D247" s="18">
        <v>102</v>
      </c>
      <c r="E247" s="6">
        <v>8.043055555555555E-4</v>
      </c>
      <c r="F247" s="19">
        <v>56.98</v>
      </c>
      <c r="G247" s="13"/>
    </row>
    <row r="248" spans="1:7" x14ac:dyDescent="0.25">
      <c r="A248" s="15">
        <v>2</v>
      </c>
      <c r="B248" s="16" t="s">
        <v>20</v>
      </c>
      <c r="C248" s="17">
        <v>27</v>
      </c>
      <c r="D248" s="18">
        <v>102</v>
      </c>
      <c r="E248" s="6">
        <v>7.9520833333333342E-4</v>
      </c>
      <c r="F248" s="19">
        <v>57.64</v>
      </c>
      <c r="G248" s="13"/>
    </row>
    <row r="249" spans="1:7" x14ac:dyDescent="0.25">
      <c r="A249" s="15">
        <v>2</v>
      </c>
      <c r="B249" s="16" t="s">
        <v>20</v>
      </c>
      <c r="C249" s="17">
        <v>27</v>
      </c>
      <c r="D249" s="18">
        <v>102</v>
      </c>
      <c r="E249" s="6">
        <v>9.0096064814814813E-4</v>
      </c>
      <c r="F249" s="19">
        <v>50.87</v>
      </c>
      <c r="G249" s="13"/>
    </row>
    <row r="250" spans="1:7" x14ac:dyDescent="0.25">
      <c r="A250" s="15">
        <v>2</v>
      </c>
      <c r="B250" s="16" t="s">
        <v>20</v>
      </c>
      <c r="C250" s="17">
        <v>27</v>
      </c>
      <c r="D250" s="18">
        <v>102</v>
      </c>
      <c r="E250" s="6">
        <v>7.8951388888888897E-4</v>
      </c>
      <c r="F250" s="19">
        <v>58.05</v>
      </c>
      <c r="G250" s="13"/>
    </row>
    <row r="251" spans="1:7" x14ac:dyDescent="0.25">
      <c r="A251" s="15">
        <v>2</v>
      </c>
      <c r="B251" s="16" t="s">
        <v>20</v>
      </c>
      <c r="C251" s="17">
        <v>27</v>
      </c>
      <c r="D251" s="18">
        <v>102</v>
      </c>
      <c r="E251" s="6">
        <v>7.9582175925925925E-4</v>
      </c>
      <c r="F251" s="19">
        <v>57.59</v>
      </c>
      <c r="G251" s="13"/>
    </row>
    <row r="252" spans="1:7" x14ac:dyDescent="0.25">
      <c r="A252" s="15">
        <v>2</v>
      </c>
      <c r="B252" s="16" t="s">
        <v>20</v>
      </c>
      <c r="C252" s="17">
        <v>27</v>
      </c>
      <c r="D252" s="18">
        <v>102</v>
      </c>
      <c r="E252" s="6">
        <v>7.9380787037037039E-4</v>
      </c>
      <c r="F252" s="19">
        <v>57.74</v>
      </c>
      <c r="G252" s="13"/>
    </row>
    <row r="253" spans="1:7" x14ac:dyDescent="0.25">
      <c r="A253" s="15">
        <v>2</v>
      </c>
      <c r="B253" s="16" t="s">
        <v>20</v>
      </c>
      <c r="C253" s="17">
        <v>27</v>
      </c>
      <c r="D253" s="18">
        <v>102</v>
      </c>
      <c r="E253" s="6">
        <v>7.8753472222222213E-4</v>
      </c>
      <c r="F253" s="19">
        <v>58.2</v>
      </c>
      <c r="G253" s="13"/>
    </row>
    <row r="254" spans="1:7" x14ac:dyDescent="0.25">
      <c r="A254" s="15">
        <v>2</v>
      </c>
      <c r="B254" s="16" t="s">
        <v>20</v>
      </c>
      <c r="C254" s="17">
        <v>27</v>
      </c>
      <c r="D254" s="18">
        <v>102</v>
      </c>
      <c r="E254" s="6">
        <v>7.9579861111111116E-4</v>
      </c>
      <c r="F254" s="19">
        <v>57.59</v>
      </c>
      <c r="G254" s="13"/>
    </row>
    <row r="255" spans="1:7" x14ac:dyDescent="0.25">
      <c r="A255" s="15">
        <v>2</v>
      </c>
      <c r="B255" s="16" t="s">
        <v>20</v>
      </c>
      <c r="C255" s="17">
        <v>27</v>
      </c>
      <c r="D255" s="18">
        <v>102</v>
      </c>
      <c r="E255" s="6">
        <v>7.8513888888888893E-4</v>
      </c>
      <c r="F255" s="19">
        <v>58.38</v>
      </c>
      <c r="G255" s="13"/>
    </row>
    <row r="256" spans="1:7" x14ac:dyDescent="0.25">
      <c r="A256" s="15">
        <v>2</v>
      </c>
      <c r="B256" s="16" t="s">
        <v>20</v>
      </c>
      <c r="C256" s="17">
        <v>27</v>
      </c>
      <c r="D256" s="18">
        <v>102</v>
      </c>
      <c r="E256" s="6">
        <v>7.910763888888888E-4</v>
      </c>
      <c r="F256" s="19">
        <v>57.94</v>
      </c>
      <c r="G256" s="13"/>
    </row>
    <row r="257" spans="1:7" x14ac:dyDescent="0.25">
      <c r="A257" s="15">
        <v>2</v>
      </c>
      <c r="B257" s="16" t="s">
        <v>20</v>
      </c>
      <c r="C257" s="17">
        <v>27</v>
      </c>
      <c r="D257" s="18">
        <v>102</v>
      </c>
      <c r="E257" s="6">
        <v>7.8429398148148163E-4</v>
      </c>
      <c r="F257" s="19">
        <v>58.44</v>
      </c>
      <c r="G257" s="13"/>
    </row>
    <row r="258" spans="1:7" x14ac:dyDescent="0.25">
      <c r="A258" s="15">
        <v>2</v>
      </c>
      <c r="B258" s="16" t="s">
        <v>20</v>
      </c>
      <c r="C258" s="17">
        <v>27</v>
      </c>
      <c r="D258" s="18">
        <v>102</v>
      </c>
      <c r="E258" s="6">
        <v>7.9212962962962961E-4</v>
      </c>
      <c r="F258" s="19">
        <v>57.86</v>
      </c>
      <c r="G258" s="13"/>
    </row>
    <row r="259" spans="1:7" x14ac:dyDescent="0.25">
      <c r="A259" s="15">
        <v>2</v>
      </c>
      <c r="B259" s="16" t="s">
        <v>20</v>
      </c>
      <c r="C259" s="17">
        <v>27</v>
      </c>
      <c r="D259" s="18">
        <v>102</v>
      </c>
      <c r="E259" s="6">
        <v>7.8902777777777782E-4</v>
      </c>
      <c r="F259" s="19">
        <v>58.09</v>
      </c>
      <c r="G259" s="13"/>
    </row>
    <row r="260" spans="1:7" x14ac:dyDescent="0.25">
      <c r="A260" s="15">
        <v>2</v>
      </c>
      <c r="B260" s="16" t="s">
        <v>20</v>
      </c>
      <c r="C260" s="17">
        <v>27</v>
      </c>
      <c r="D260" s="18">
        <v>102</v>
      </c>
      <c r="E260" s="6">
        <v>7.9444444444444452E-4</v>
      </c>
      <c r="F260" s="19">
        <v>57.69</v>
      </c>
      <c r="G260" s="13"/>
    </row>
    <row r="261" spans="1:7" x14ac:dyDescent="0.25">
      <c r="A261" s="15">
        <v>2</v>
      </c>
      <c r="B261" s="16" t="s">
        <v>20</v>
      </c>
      <c r="C261" s="17">
        <v>27</v>
      </c>
      <c r="D261" s="18">
        <v>102</v>
      </c>
      <c r="E261" s="6">
        <v>8.0474537037037049E-4</v>
      </c>
      <c r="F261" s="19">
        <v>56.95</v>
      </c>
      <c r="G261" s="13"/>
    </row>
    <row r="262" spans="1:7" x14ac:dyDescent="0.25">
      <c r="A262" s="15">
        <v>2</v>
      </c>
      <c r="B262" s="16" t="s">
        <v>20</v>
      </c>
      <c r="C262" s="17">
        <v>27</v>
      </c>
      <c r="D262" s="18">
        <v>102</v>
      </c>
      <c r="E262" s="6">
        <v>8.0050925925925938E-4</v>
      </c>
      <c r="F262" s="19">
        <v>57.26</v>
      </c>
      <c r="G262" s="13"/>
    </row>
    <row r="263" spans="1:7" x14ac:dyDescent="0.25">
      <c r="A263" s="15">
        <v>2</v>
      </c>
      <c r="B263" s="16" t="s">
        <v>20</v>
      </c>
      <c r="C263" s="17">
        <v>27</v>
      </c>
      <c r="D263" s="18">
        <v>102</v>
      </c>
      <c r="E263" s="6">
        <v>7.8599537037037039E-4</v>
      </c>
      <c r="F263" s="19">
        <v>58.31</v>
      </c>
      <c r="G263" s="13"/>
    </row>
    <row r="264" spans="1:7" x14ac:dyDescent="0.25">
      <c r="A264" s="15">
        <v>2</v>
      </c>
      <c r="B264" s="16" t="s">
        <v>20</v>
      </c>
      <c r="C264" s="17">
        <v>27</v>
      </c>
      <c r="D264" s="18">
        <v>102</v>
      </c>
      <c r="E264" s="6">
        <v>7.8859953703703698E-4</v>
      </c>
      <c r="F264" s="19">
        <v>58.12</v>
      </c>
      <c r="G264" s="13"/>
    </row>
    <row r="265" spans="1:7" x14ac:dyDescent="0.25">
      <c r="A265" s="15">
        <v>2</v>
      </c>
      <c r="B265" s="16" t="s">
        <v>20</v>
      </c>
      <c r="C265" s="17">
        <v>27</v>
      </c>
      <c r="D265" s="18">
        <v>102</v>
      </c>
      <c r="E265" s="6">
        <v>8.000694444444444E-4</v>
      </c>
      <c r="F265" s="19">
        <v>57.29</v>
      </c>
      <c r="G265" s="13"/>
    </row>
    <row r="266" spans="1:7" x14ac:dyDescent="0.25">
      <c r="A266" s="15">
        <v>2</v>
      </c>
      <c r="B266" s="16" t="s">
        <v>20</v>
      </c>
      <c r="C266" s="17">
        <v>27</v>
      </c>
      <c r="D266" s="18">
        <v>102</v>
      </c>
      <c r="E266" s="6">
        <v>7.9293981481481479E-4</v>
      </c>
      <c r="F266" s="19">
        <v>57.8</v>
      </c>
      <c r="G266" s="13"/>
    </row>
    <row r="267" spans="1:7" x14ac:dyDescent="0.25">
      <c r="A267" s="15">
        <v>2</v>
      </c>
      <c r="B267" s="16" t="s">
        <v>20</v>
      </c>
      <c r="C267" s="17">
        <v>27</v>
      </c>
      <c r="D267" s="18">
        <v>102</v>
      </c>
      <c r="E267" s="6">
        <v>7.7581018518518526E-4</v>
      </c>
      <c r="F267" s="19">
        <v>59.08</v>
      </c>
      <c r="G267" s="13"/>
    </row>
    <row r="268" spans="1:7" x14ac:dyDescent="0.25">
      <c r="A268" s="15">
        <v>2</v>
      </c>
      <c r="B268" s="16" t="s">
        <v>20</v>
      </c>
      <c r="C268" s="17">
        <v>27</v>
      </c>
      <c r="D268" s="18">
        <v>102</v>
      </c>
      <c r="E268" s="6">
        <v>7.8560185185185189E-4</v>
      </c>
      <c r="F268" s="19">
        <v>58.34</v>
      </c>
      <c r="G268" s="13"/>
    </row>
    <row r="269" spans="1:7" x14ac:dyDescent="0.25">
      <c r="A269" s="15">
        <v>2</v>
      </c>
      <c r="B269" s="16" t="s">
        <v>20</v>
      </c>
      <c r="C269" s="17">
        <v>27</v>
      </c>
      <c r="D269" s="18">
        <v>102</v>
      </c>
      <c r="E269" s="6">
        <v>8.025694444444444E-4</v>
      </c>
      <c r="F269" s="19">
        <v>57.11</v>
      </c>
      <c r="G269" s="13"/>
    </row>
    <row r="270" spans="1:7" x14ac:dyDescent="0.25">
      <c r="A270" s="15">
        <v>2</v>
      </c>
      <c r="B270" s="16" t="s">
        <v>20</v>
      </c>
      <c r="C270" s="17">
        <v>27</v>
      </c>
      <c r="D270" s="18">
        <v>102</v>
      </c>
      <c r="E270" s="6">
        <v>7.8832175925925934E-4</v>
      </c>
      <c r="F270" s="19">
        <v>58.14</v>
      </c>
      <c r="G270" s="13"/>
    </row>
    <row r="271" spans="1:7" x14ac:dyDescent="0.25">
      <c r="A271" s="15">
        <v>2</v>
      </c>
      <c r="B271" s="16" t="s">
        <v>20</v>
      </c>
      <c r="C271" s="17">
        <v>27</v>
      </c>
      <c r="D271" s="18">
        <v>102</v>
      </c>
      <c r="E271" s="6">
        <v>7.8290509259259275E-4</v>
      </c>
      <c r="F271" s="19">
        <v>58.54</v>
      </c>
      <c r="G271" s="13"/>
    </row>
    <row r="272" spans="1:7" x14ac:dyDescent="0.25">
      <c r="A272" s="15">
        <v>2</v>
      </c>
      <c r="B272" s="16" t="s">
        <v>20</v>
      </c>
      <c r="C272" s="17">
        <v>27</v>
      </c>
      <c r="D272" s="18">
        <v>102</v>
      </c>
      <c r="E272" s="6">
        <v>7.931018518518518E-4</v>
      </c>
      <c r="F272" s="19">
        <v>57.79</v>
      </c>
      <c r="G272" s="13"/>
    </row>
    <row r="273" spans="1:7" x14ac:dyDescent="0.25">
      <c r="A273" s="15"/>
      <c r="B273" s="16"/>
      <c r="C273" s="17"/>
      <c r="D273" s="18"/>
      <c r="E273" s="6"/>
      <c r="F273" s="19"/>
      <c r="G273" s="13"/>
    </row>
    <row r="274" spans="1:7" x14ac:dyDescent="0.25">
      <c r="A274" s="15"/>
      <c r="B274" s="16"/>
      <c r="C274" s="17"/>
      <c r="D274" s="18"/>
      <c r="E274" s="6"/>
      <c r="F274" s="19"/>
      <c r="G274" s="13"/>
    </row>
    <row r="275" spans="1:7" x14ac:dyDescent="0.25">
      <c r="A275" s="15"/>
      <c r="B275" s="16"/>
      <c r="C275" s="17"/>
      <c r="D275" s="18"/>
      <c r="E275" s="6"/>
      <c r="F275" s="19"/>
      <c r="G275" s="13"/>
    </row>
    <row r="276" spans="1:7" x14ac:dyDescent="0.25">
      <c r="A276" s="15"/>
      <c r="B276" s="16"/>
      <c r="C276" s="17"/>
      <c r="D276" s="18"/>
      <c r="E276" s="6"/>
      <c r="F276" s="19"/>
      <c r="G276" s="13"/>
    </row>
    <row r="277" spans="1:7" x14ac:dyDescent="0.25">
      <c r="A277" s="15"/>
      <c r="B277" s="16"/>
      <c r="C277" s="17"/>
      <c r="D277" s="18"/>
      <c r="E277" s="6"/>
      <c r="F277" s="19"/>
      <c r="G277" s="13"/>
    </row>
    <row r="278" spans="1:7" x14ac:dyDescent="0.25">
      <c r="A278" s="15"/>
      <c r="B278" s="16"/>
      <c r="C278" s="17"/>
      <c r="D278" s="18"/>
      <c r="E278" s="6"/>
      <c r="F278" s="19"/>
      <c r="G278" s="13"/>
    </row>
    <row r="279" spans="1:7" x14ac:dyDescent="0.25">
      <c r="A279" s="15"/>
      <c r="B279" s="16"/>
      <c r="C279" s="17"/>
      <c r="D279" s="18"/>
      <c r="E279" s="6"/>
      <c r="F279" s="19"/>
      <c r="G279" s="13"/>
    </row>
    <row r="280" spans="1:7" x14ac:dyDescent="0.25">
      <c r="A280" s="15"/>
      <c r="B280" s="16"/>
      <c r="C280" s="17"/>
      <c r="D280" s="18"/>
      <c r="E280" s="6"/>
      <c r="F280" s="19"/>
      <c r="G280" s="13"/>
    </row>
    <row r="281" spans="1:7" x14ac:dyDescent="0.25">
      <c r="A281" s="15"/>
      <c r="B281" s="16"/>
      <c r="C281" s="17"/>
      <c r="D281" s="18"/>
      <c r="E281" s="6"/>
      <c r="F281" s="19"/>
      <c r="G281" s="13"/>
    </row>
    <row r="282" spans="1:7" x14ac:dyDescent="0.25">
      <c r="A282" s="15"/>
      <c r="B282" s="16"/>
      <c r="C282" s="17"/>
      <c r="D282" s="18"/>
      <c r="E282" s="6"/>
      <c r="F282" s="19"/>
      <c r="G282" s="13"/>
    </row>
    <row r="283" spans="1:7" x14ac:dyDescent="0.25">
      <c r="A283" s="15"/>
      <c r="B283" s="16"/>
      <c r="C283" s="17"/>
      <c r="D283" s="18"/>
      <c r="E283" s="6"/>
      <c r="F283" s="19"/>
      <c r="G283" s="13"/>
    </row>
    <row r="284" spans="1:7" x14ac:dyDescent="0.25">
      <c r="A284" s="15"/>
      <c r="B284" s="16"/>
      <c r="C284" s="17"/>
      <c r="D284" s="18"/>
      <c r="E284" s="6"/>
      <c r="F284" s="19"/>
      <c r="G284" s="13"/>
    </row>
    <row r="285" spans="1:7" x14ac:dyDescent="0.25">
      <c r="A285" s="15"/>
      <c r="B285" s="16"/>
      <c r="C285" s="17"/>
      <c r="D285" s="18"/>
      <c r="E285" s="6"/>
      <c r="F285" s="19"/>
      <c r="G285" s="13"/>
    </row>
    <row r="286" spans="1:7" x14ac:dyDescent="0.25">
      <c r="A286" s="15"/>
      <c r="B286" s="16"/>
      <c r="C286" s="17"/>
      <c r="D286" s="18"/>
      <c r="E286" s="6"/>
      <c r="F286" s="19"/>
      <c r="G286" s="13"/>
    </row>
    <row r="287" spans="1:7" x14ac:dyDescent="0.25">
      <c r="A287" s="15"/>
      <c r="B287" s="16"/>
      <c r="C287" s="17"/>
      <c r="D287" s="18"/>
      <c r="E287" s="6"/>
      <c r="F287" s="19"/>
      <c r="G287" s="13"/>
    </row>
    <row r="288" spans="1:7" x14ac:dyDescent="0.25">
      <c r="A288" s="15"/>
      <c r="B288" s="16"/>
      <c r="C288" s="17"/>
      <c r="D288" s="18"/>
      <c r="E288" s="6"/>
      <c r="F288" s="19"/>
      <c r="G288" s="13"/>
    </row>
    <row r="289" spans="1:7" x14ac:dyDescent="0.25">
      <c r="A289" s="15"/>
      <c r="B289" s="16"/>
      <c r="C289" s="17"/>
      <c r="D289" s="18"/>
      <c r="E289" s="6"/>
      <c r="F289" s="19"/>
      <c r="G289" s="13"/>
    </row>
    <row r="290" spans="1:7" x14ac:dyDescent="0.25">
      <c r="A290" s="15"/>
      <c r="B290" s="16"/>
      <c r="C290" s="17"/>
      <c r="D290" s="18"/>
      <c r="E290" s="6"/>
      <c r="F290" s="19"/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>
        <v>0</v>
      </c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2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D46F6-A294-43FA-95DF-63DDA3C40EDD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Enio Júnior</v>
      </c>
      <c r="J1" s="3" t="str">
        <f>K52</f>
        <v>Sidney Oliveira</v>
      </c>
      <c r="K1" s="3" t="str">
        <f>L52</f>
        <v>Carlos Sampaio</v>
      </c>
    </row>
    <row r="2" spans="1:11" x14ac:dyDescent="0.25">
      <c r="A2" s="1">
        <v>1</v>
      </c>
      <c r="B2" s="4" t="s">
        <v>13</v>
      </c>
      <c r="C2" s="5"/>
      <c r="D2" s="5"/>
      <c r="E2" s="5"/>
      <c r="F2" s="5"/>
      <c r="G2" s="5"/>
      <c r="H2" s="2" t="s">
        <v>8</v>
      </c>
      <c r="I2" s="6">
        <f ca="1">AVERAGE(J53:J97)</f>
        <v>8.1922927188552179E-4</v>
      </c>
      <c r="J2" s="6">
        <f ca="1">AVERAGE(K53:K97)</f>
        <v>8.2457438973063991E-4</v>
      </c>
      <c r="K2" s="6">
        <f ca="1">AVERAGE(L53:L97)</f>
        <v>8.2509206649831644E-4</v>
      </c>
    </row>
    <row r="3" spans="1:11" x14ac:dyDescent="0.25">
      <c r="A3" s="1">
        <v>2</v>
      </c>
      <c r="B3" s="7" t="s">
        <v>14</v>
      </c>
      <c r="C3" s="5"/>
      <c r="D3" s="5"/>
      <c r="E3" s="5"/>
      <c r="F3" s="5"/>
      <c r="G3" s="5"/>
      <c r="H3" s="2" t="s">
        <v>7</v>
      </c>
      <c r="I3" s="6">
        <f ca="1">LARGE(J53:J97,1)</f>
        <v>9.045023148148149E-4</v>
      </c>
      <c r="J3" s="6">
        <f ca="1">LARGE(K53:K97,1)</f>
        <v>9.5340277777777784E-4</v>
      </c>
      <c r="K3" s="6">
        <f ca="1">LARGE(L53:L97,1)</f>
        <v>9.0858796296296304E-4</v>
      </c>
    </row>
    <row r="4" spans="1:11" x14ac:dyDescent="0.25">
      <c r="A4" s="1">
        <v>3</v>
      </c>
      <c r="B4" s="7" t="s">
        <v>15</v>
      </c>
      <c r="C4" s="5"/>
      <c r="D4" s="5"/>
      <c r="E4" s="5"/>
      <c r="F4" s="5"/>
      <c r="G4" s="5"/>
      <c r="H4" s="2" t="s">
        <v>6</v>
      </c>
      <c r="I4" s="6">
        <f ca="1">SMALL(J53:J97,1)</f>
        <v>8.0943287037037041E-4</v>
      </c>
      <c r="J4" s="6">
        <f ca="1">SMALL(K53:K97,1)</f>
        <v>8.0844907407407395E-4</v>
      </c>
      <c r="K4" s="6">
        <f ca="1">SMALL(L53:L97,1)</f>
        <v>8.164814814814814E-4</v>
      </c>
    </row>
    <row r="5" spans="1:11" x14ac:dyDescent="0.25">
      <c r="A5" s="1"/>
      <c r="B5" s="7" t="s">
        <v>16</v>
      </c>
      <c r="C5" s="5"/>
      <c r="D5" s="5"/>
      <c r="E5" s="5"/>
      <c r="F5" s="5"/>
      <c r="G5" s="5"/>
      <c r="H5" s="8" t="s">
        <v>10</v>
      </c>
      <c r="I5" s="6">
        <f ca="1">_xlfn.STDEV.S(J53:J97)</f>
        <v>2.0014464167258864E-5</v>
      </c>
      <c r="J5" s="6">
        <f ca="1">_xlfn.STDEV.S(K53:K97)</f>
        <v>3.6852709188130481E-5</v>
      </c>
      <c r="K5" s="6">
        <f ca="1">_xlfn.STDEV.S(L53:L97)</f>
        <v>1.8921722279403303E-5</v>
      </c>
    </row>
    <row r="6" spans="1:11" x14ac:dyDescent="0.25">
      <c r="A6" s="1"/>
      <c r="B6" s="7" t="s">
        <v>17</v>
      </c>
      <c r="C6" s="5"/>
      <c r="D6" s="5"/>
      <c r="E6" s="5"/>
      <c r="F6" s="5"/>
      <c r="G6" s="5"/>
      <c r="H6" s="2" t="s">
        <v>9</v>
      </c>
      <c r="I6" s="6">
        <f ca="1">SUM(J53:J97,1)</f>
        <v>1.0180230439814815</v>
      </c>
      <c r="J6" s="6">
        <f ca="1">SUM(K53:K97,1)</f>
        <v>1.0181406365740742</v>
      </c>
      <c r="K6" s="6">
        <f ca="1">SUM(L53:L97,1)</f>
        <v>1.018152025462963</v>
      </c>
    </row>
    <row r="7" spans="1:11" x14ac:dyDescent="0.25">
      <c r="A7" s="1"/>
      <c r="B7" s="7" t="s">
        <v>18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19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20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21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>
        <f ca="1">SMALL(I4:K4,1)-L13</f>
        <v>8.0844907407407395E-4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9.5340277777777784E-4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23</v>
      </c>
      <c r="L50" s="14">
        <f t="shared" si="0"/>
        <v>45</v>
      </c>
    </row>
    <row r="51" spans="1:12" x14ac:dyDescent="0.25">
      <c r="A51" s="15">
        <v>1</v>
      </c>
      <c r="B51" s="16" t="s">
        <v>13</v>
      </c>
      <c r="C51" s="17">
        <v>22</v>
      </c>
      <c r="D51" s="18">
        <v>140</v>
      </c>
      <c r="E51" s="6">
        <v>9.045023148148149E-4</v>
      </c>
      <c r="F51" s="19">
        <v>55.28</v>
      </c>
      <c r="G51" s="13"/>
      <c r="H51" s="13"/>
      <c r="I51" s="5"/>
      <c r="J51" s="20">
        <f>VLOOKUP(J$52,$B$50:$F$1500,2,FALSE)</f>
        <v>22</v>
      </c>
      <c r="K51" s="20">
        <f>VLOOKUP(K$52,$B$50:$F$1500,2,FALSE)</f>
        <v>22</v>
      </c>
      <c r="L51" s="20">
        <f>VLOOKUP(L$52,$B$50:$F$1500,2,FALSE)</f>
        <v>22</v>
      </c>
    </row>
    <row r="52" spans="1:12" x14ac:dyDescent="0.25">
      <c r="A52" s="15">
        <v>1</v>
      </c>
      <c r="B52" s="16" t="s">
        <v>13</v>
      </c>
      <c r="C52" s="17">
        <v>22</v>
      </c>
      <c r="D52" s="18">
        <v>140</v>
      </c>
      <c r="E52" s="6">
        <v>8.179282407407407E-4</v>
      </c>
      <c r="F52" s="19">
        <v>61.13</v>
      </c>
      <c r="G52" s="13"/>
      <c r="H52" s="13"/>
      <c r="I52" s="21" t="s">
        <v>11</v>
      </c>
      <c r="J52" s="21" t="str">
        <f>VLOOKUP(1,$A$2:$B$36,2,FALSE)</f>
        <v>Enio Júnior</v>
      </c>
      <c r="K52" s="21" t="str">
        <f>VLOOKUP(2,$A$2:$B$36,2,FALSE)</f>
        <v>Sidney Oliveira</v>
      </c>
      <c r="L52" s="21" t="str">
        <f>VLOOKUP(3,$A$2:$B$36,2,FALSE)</f>
        <v>Carlos Sampaio</v>
      </c>
    </row>
    <row r="53" spans="1:12" x14ac:dyDescent="0.25">
      <c r="A53" s="15">
        <v>1</v>
      </c>
      <c r="B53" s="16" t="s">
        <v>13</v>
      </c>
      <c r="C53" s="17">
        <v>22</v>
      </c>
      <c r="D53" s="18">
        <v>140</v>
      </c>
      <c r="E53" s="6">
        <v>8.1738425925925934E-4</v>
      </c>
      <c r="F53" s="19">
        <v>61.17</v>
      </c>
      <c r="G53" s="13"/>
      <c r="H53" s="13"/>
      <c r="I53" s="22">
        <v>1</v>
      </c>
      <c r="J53" s="23" cm="1">
        <f t="array" aca="1" ref="J53:J74" ca="1">OFFSET($E$51:$E$1500,J50-1,,J51)</f>
        <v>9.045023148148149E-4</v>
      </c>
      <c r="K53" s="23" cm="1">
        <f t="array" aca="1" ref="K53:K74" ca="1">OFFSET($E$51:$E$1500,K50-1,,K51)</f>
        <v>9.1979166666666674E-4</v>
      </c>
      <c r="L53" s="23" cm="1">
        <f t="array" aca="1" ref="L53:L74" ca="1">OFFSET($E$51:$E$1500,L50-1,,L51)</f>
        <v>9.0858796296296304E-4</v>
      </c>
    </row>
    <row r="54" spans="1:12" x14ac:dyDescent="0.25">
      <c r="A54" s="15">
        <v>1</v>
      </c>
      <c r="B54" s="16" t="s">
        <v>13</v>
      </c>
      <c r="C54" s="17">
        <v>22</v>
      </c>
      <c r="D54" s="18">
        <v>140</v>
      </c>
      <c r="E54" s="6">
        <v>8.1501157407407423E-4</v>
      </c>
      <c r="F54" s="19">
        <v>61.35</v>
      </c>
      <c r="G54" s="13"/>
      <c r="H54" s="13"/>
      <c r="I54" s="22">
        <v>2</v>
      </c>
      <c r="J54" s="23">
        <f ca="1"/>
        <v>8.179282407407407E-4</v>
      </c>
      <c r="K54" s="23">
        <f ca="1"/>
        <v>9.5340277777777784E-4</v>
      </c>
      <c r="L54" s="23">
        <f ca="1"/>
        <v>8.2641203703703696E-4</v>
      </c>
    </row>
    <row r="55" spans="1:12" x14ac:dyDescent="0.25">
      <c r="A55" s="15">
        <v>1</v>
      </c>
      <c r="B55" s="16" t="s">
        <v>13</v>
      </c>
      <c r="C55" s="17">
        <v>22</v>
      </c>
      <c r="D55" s="18">
        <v>140</v>
      </c>
      <c r="E55" s="6">
        <v>8.1086805555555556E-4</v>
      </c>
      <c r="F55" s="19">
        <v>61.66</v>
      </c>
      <c r="G55" s="13"/>
      <c r="H55" s="13"/>
      <c r="I55" s="22">
        <v>3</v>
      </c>
      <c r="J55" s="23">
        <f ca="1"/>
        <v>8.1738425925925934E-4</v>
      </c>
      <c r="K55" s="23">
        <f ca="1"/>
        <v>8.1762731481481476E-4</v>
      </c>
      <c r="L55" s="23">
        <f ca="1"/>
        <v>8.2262731481481477E-4</v>
      </c>
    </row>
    <row r="56" spans="1:12" x14ac:dyDescent="0.25">
      <c r="A56" s="15">
        <v>1</v>
      </c>
      <c r="B56" s="16" t="s">
        <v>13</v>
      </c>
      <c r="C56" s="17">
        <v>22</v>
      </c>
      <c r="D56" s="18">
        <v>140</v>
      </c>
      <c r="E56" s="6">
        <v>8.3004629629629628E-4</v>
      </c>
      <c r="F56" s="19">
        <v>60.24</v>
      </c>
      <c r="G56" s="13"/>
      <c r="H56" s="13"/>
      <c r="I56" s="22">
        <v>4</v>
      </c>
      <c r="J56" s="23">
        <f ca="1"/>
        <v>8.1501157407407423E-4</v>
      </c>
      <c r="K56" s="23">
        <f ca="1"/>
        <v>8.1254629629629635E-4</v>
      </c>
      <c r="L56" s="23">
        <f ca="1"/>
        <v>8.1959490740740745E-4</v>
      </c>
    </row>
    <row r="57" spans="1:12" x14ac:dyDescent="0.25">
      <c r="A57" s="15">
        <v>1</v>
      </c>
      <c r="B57" s="16" t="s">
        <v>13</v>
      </c>
      <c r="C57" s="17">
        <v>22</v>
      </c>
      <c r="D57" s="18">
        <v>140</v>
      </c>
      <c r="E57" s="6">
        <v>8.0943287037037041E-4</v>
      </c>
      <c r="F57" s="19">
        <v>61.77</v>
      </c>
      <c r="G57" s="13"/>
      <c r="H57" s="13"/>
      <c r="I57" s="22">
        <v>5</v>
      </c>
      <c r="J57" s="23">
        <f ca="1"/>
        <v>8.1086805555555556E-4</v>
      </c>
      <c r="K57" s="23">
        <f ca="1"/>
        <v>8.1204861111111115E-4</v>
      </c>
      <c r="L57" s="23">
        <f ca="1"/>
        <v>8.245254629629631E-4</v>
      </c>
    </row>
    <row r="58" spans="1:12" x14ac:dyDescent="0.25">
      <c r="A58" s="15">
        <v>1</v>
      </c>
      <c r="B58" s="16" t="s">
        <v>13</v>
      </c>
      <c r="C58" s="17">
        <v>22</v>
      </c>
      <c r="D58" s="18">
        <v>140</v>
      </c>
      <c r="E58" s="6">
        <v>8.169791666666667E-4</v>
      </c>
      <c r="F58" s="19">
        <v>61.2</v>
      </c>
      <c r="G58" s="13"/>
      <c r="H58" s="13"/>
      <c r="I58" s="22">
        <v>6</v>
      </c>
      <c r="J58" s="23">
        <f ca="1"/>
        <v>8.3004629629629628E-4</v>
      </c>
      <c r="K58" s="23">
        <f ca="1"/>
        <v>8.1339120370370365E-4</v>
      </c>
      <c r="L58" s="23">
        <f ca="1"/>
        <v>8.164814814814814E-4</v>
      </c>
    </row>
    <row r="59" spans="1:12" x14ac:dyDescent="0.25">
      <c r="A59" s="15">
        <v>1</v>
      </c>
      <c r="B59" s="16" t="s">
        <v>13</v>
      </c>
      <c r="C59" s="17">
        <v>22</v>
      </c>
      <c r="D59" s="18">
        <v>140</v>
      </c>
      <c r="E59" s="6">
        <v>8.2416666666666673E-4</v>
      </c>
      <c r="F59" s="19">
        <v>60.67</v>
      </c>
      <c r="G59" s="13"/>
      <c r="H59" s="13"/>
      <c r="I59" s="22">
        <v>7</v>
      </c>
      <c r="J59" s="23">
        <f ca="1"/>
        <v>8.0943287037037041E-4</v>
      </c>
      <c r="K59" s="23">
        <f ca="1"/>
        <v>8.0986111111111102E-4</v>
      </c>
      <c r="L59" s="23">
        <f ca="1"/>
        <v>8.1946759259259256E-4</v>
      </c>
    </row>
    <row r="60" spans="1:12" x14ac:dyDescent="0.25">
      <c r="A60" s="15">
        <v>1</v>
      </c>
      <c r="B60" s="16" t="s">
        <v>13</v>
      </c>
      <c r="C60" s="17">
        <v>22</v>
      </c>
      <c r="D60" s="18">
        <v>140</v>
      </c>
      <c r="E60" s="6">
        <v>8.3216435185185184E-4</v>
      </c>
      <c r="F60" s="19">
        <v>60.08</v>
      </c>
      <c r="G60" s="13"/>
      <c r="H60" s="13"/>
      <c r="I60" s="22">
        <v>8</v>
      </c>
      <c r="J60" s="23">
        <f ca="1"/>
        <v>8.169791666666667E-4</v>
      </c>
      <c r="K60" s="23">
        <f ca="1"/>
        <v>8.0950231481481487E-4</v>
      </c>
      <c r="L60" s="23">
        <f ca="1"/>
        <v>8.1954861111111117E-4</v>
      </c>
    </row>
    <row r="61" spans="1:12" x14ac:dyDescent="0.25">
      <c r="A61" s="15">
        <v>1</v>
      </c>
      <c r="B61" s="16" t="s">
        <v>13</v>
      </c>
      <c r="C61" s="17">
        <v>22</v>
      </c>
      <c r="D61" s="18">
        <v>140</v>
      </c>
      <c r="E61" s="6">
        <v>8.1339120370370365E-4</v>
      </c>
      <c r="F61" s="19">
        <v>61.47</v>
      </c>
      <c r="G61" s="13"/>
      <c r="H61" s="13"/>
      <c r="I61" s="22">
        <v>9</v>
      </c>
      <c r="J61" s="23">
        <f ca="1"/>
        <v>8.2416666666666673E-4</v>
      </c>
      <c r="K61" s="23">
        <f ca="1"/>
        <v>8.136111111111112E-4</v>
      </c>
      <c r="L61" s="23">
        <f ca="1"/>
        <v>8.2886574074074069E-4</v>
      </c>
    </row>
    <row r="62" spans="1:12" x14ac:dyDescent="0.25">
      <c r="A62" s="15">
        <v>1</v>
      </c>
      <c r="B62" s="16" t="s">
        <v>13</v>
      </c>
      <c r="C62" s="17">
        <v>22</v>
      </c>
      <c r="D62" s="18">
        <v>140</v>
      </c>
      <c r="E62" s="6">
        <v>8.097222222222222E-4</v>
      </c>
      <c r="F62" s="19">
        <v>61.75</v>
      </c>
      <c r="G62" s="13"/>
      <c r="H62" s="13"/>
      <c r="I62" s="22">
        <v>10</v>
      </c>
      <c r="J62" s="23">
        <f ca="1"/>
        <v>8.3216435185185184E-4</v>
      </c>
      <c r="K62" s="23">
        <f ca="1"/>
        <v>8.206597222222223E-4</v>
      </c>
      <c r="L62" s="23">
        <f ca="1"/>
        <v>8.2085648148148144E-4</v>
      </c>
    </row>
    <row r="63" spans="1:12" x14ac:dyDescent="0.25">
      <c r="A63" s="15">
        <v>1</v>
      </c>
      <c r="B63" s="16" t="s">
        <v>13</v>
      </c>
      <c r="C63" s="17">
        <v>22</v>
      </c>
      <c r="D63" s="18">
        <v>140</v>
      </c>
      <c r="E63" s="6">
        <v>8.1189814814814807E-4</v>
      </c>
      <c r="F63" s="19">
        <v>61.58</v>
      </c>
      <c r="G63" s="13"/>
      <c r="H63" s="13"/>
      <c r="I63" s="22">
        <v>11</v>
      </c>
      <c r="J63" s="23">
        <f ca="1"/>
        <v>8.1339120370370365E-4</v>
      </c>
      <c r="K63" s="23">
        <f ca="1"/>
        <v>8.2386574074074089E-4</v>
      </c>
      <c r="L63" s="23">
        <f ca="1"/>
        <v>8.1788194444444443E-4</v>
      </c>
    </row>
    <row r="64" spans="1:12" x14ac:dyDescent="0.25">
      <c r="A64" s="15">
        <v>1</v>
      </c>
      <c r="B64" s="16" t="s">
        <v>13</v>
      </c>
      <c r="C64" s="17">
        <v>22</v>
      </c>
      <c r="D64" s="18">
        <v>140</v>
      </c>
      <c r="E64" s="6">
        <v>8.1111111111111108E-4</v>
      </c>
      <c r="F64" s="19">
        <v>61.64</v>
      </c>
      <c r="G64" s="13"/>
      <c r="H64" s="13"/>
      <c r="I64" s="22">
        <v>12</v>
      </c>
      <c r="J64" s="23">
        <f ca="1"/>
        <v>8.097222222222222E-4</v>
      </c>
      <c r="K64" s="23">
        <f ca="1"/>
        <v>8.1696759259259255E-4</v>
      </c>
      <c r="L64" s="23">
        <f ca="1"/>
        <v>8.180324074074074E-4</v>
      </c>
    </row>
    <row r="65" spans="1:12" x14ac:dyDescent="0.25">
      <c r="A65" s="15">
        <v>1</v>
      </c>
      <c r="B65" s="16" t="s">
        <v>13</v>
      </c>
      <c r="C65" s="17">
        <v>22</v>
      </c>
      <c r="D65" s="18">
        <v>140</v>
      </c>
      <c r="E65" s="6">
        <v>8.1187499999999999E-4</v>
      </c>
      <c r="F65" s="19">
        <v>61.59</v>
      </c>
      <c r="G65" s="13"/>
      <c r="H65" s="13"/>
      <c r="I65" s="22">
        <v>13</v>
      </c>
      <c r="J65" s="23">
        <f ca="1"/>
        <v>8.1189814814814807E-4</v>
      </c>
      <c r="K65" s="23">
        <f ca="1"/>
        <v>8.1297453703703696E-4</v>
      </c>
      <c r="L65" s="23">
        <f ca="1"/>
        <v>8.2008101851851849E-4</v>
      </c>
    </row>
    <row r="66" spans="1:12" x14ac:dyDescent="0.25">
      <c r="A66" s="15">
        <v>1</v>
      </c>
      <c r="B66" s="16" t="s">
        <v>13</v>
      </c>
      <c r="C66" s="17">
        <v>22</v>
      </c>
      <c r="D66" s="18">
        <v>140</v>
      </c>
      <c r="E66" s="6">
        <v>8.1422453703703702E-4</v>
      </c>
      <c r="F66" s="19">
        <v>61.41</v>
      </c>
      <c r="G66" s="13"/>
      <c r="H66" s="13"/>
      <c r="I66" s="22">
        <v>14</v>
      </c>
      <c r="J66" s="23">
        <f ca="1"/>
        <v>8.1111111111111108E-4</v>
      </c>
      <c r="K66" s="23">
        <f ca="1"/>
        <v>8.1086805555555556E-4</v>
      </c>
      <c r="L66" s="23">
        <f ca="1"/>
        <v>8.2164351851851853E-4</v>
      </c>
    </row>
    <row r="67" spans="1:12" x14ac:dyDescent="0.25">
      <c r="A67" s="15">
        <v>1</v>
      </c>
      <c r="B67" s="16" t="s">
        <v>13</v>
      </c>
      <c r="C67" s="17">
        <v>22</v>
      </c>
      <c r="D67" s="18">
        <v>140</v>
      </c>
      <c r="E67" s="6">
        <v>8.1282407407407399E-4</v>
      </c>
      <c r="F67" s="19">
        <v>61.51</v>
      </c>
      <c r="G67" s="13"/>
      <c r="I67" s="22">
        <v>15</v>
      </c>
      <c r="J67" s="23">
        <f ca="1"/>
        <v>8.1187499999999999E-4</v>
      </c>
      <c r="K67" s="23">
        <f ca="1"/>
        <v>8.1153935185185181E-4</v>
      </c>
      <c r="L67" s="23">
        <f ca="1"/>
        <v>8.2399305555555557E-4</v>
      </c>
    </row>
    <row r="68" spans="1:12" x14ac:dyDescent="0.25">
      <c r="A68" s="15">
        <v>1</v>
      </c>
      <c r="B68" s="16" t="s">
        <v>13</v>
      </c>
      <c r="C68" s="17">
        <v>22</v>
      </c>
      <c r="D68" s="18">
        <v>140</v>
      </c>
      <c r="E68" s="6">
        <v>8.1097222222222215E-4</v>
      </c>
      <c r="F68" s="19">
        <v>61.65</v>
      </c>
      <c r="G68" s="13"/>
      <c r="I68" s="22">
        <v>16</v>
      </c>
      <c r="J68" s="23">
        <f ca="1"/>
        <v>8.1422453703703702E-4</v>
      </c>
      <c r="K68" s="23">
        <f ca="1"/>
        <v>8.1031249999999994E-4</v>
      </c>
      <c r="L68" s="23">
        <f ca="1"/>
        <v>8.1730324074074073E-4</v>
      </c>
    </row>
    <row r="69" spans="1:12" x14ac:dyDescent="0.25">
      <c r="A69" s="15">
        <v>1</v>
      </c>
      <c r="B69" s="16" t="s">
        <v>13</v>
      </c>
      <c r="C69" s="17">
        <v>22</v>
      </c>
      <c r="D69" s="18">
        <v>140</v>
      </c>
      <c r="E69" s="6">
        <v>8.1085648148148141E-4</v>
      </c>
      <c r="F69" s="19">
        <v>61.66</v>
      </c>
      <c r="G69" s="13"/>
      <c r="I69" s="22">
        <v>17</v>
      </c>
      <c r="J69" s="23">
        <f ca="1"/>
        <v>8.1282407407407399E-4</v>
      </c>
      <c r="K69" s="23">
        <f ca="1"/>
        <v>8.1056712962962951E-4</v>
      </c>
      <c r="L69" s="23">
        <f ca="1"/>
        <v>8.1981481481481489E-4</v>
      </c>
    </row>
    <row r="70" spans="1:12" x14ac:dyDescent="0.25">
      <c r="A70" s="15">
        <v>1</v>
      </c>
      <c r="B70" s="16" t="s">
        <v>13</v>
      </c>
      <c r="C70" s="17">
        <v>22</v>
      </c>
      <c r="D70" s="18">
        <v>140</v>
      </c>
      <c r="E70" s="6">
        <v>8.1138888888888895E-4</v>
      </c>
      <c r="F70" s="19">
        <v>61.62</v>
      </c>
      <c r="G70" s="13"/>
      <c r="I70" s="22">
        <v>18</v>
      </c>
      <c r="J70" s="23">
        <f ca="1"/>
        <v>8.1097222222222215E-4</v>
      </c>
      <c r="K70" s="23">
        <f ca="1"/>
        <v>8.1004629629629623E-4</v>
      </c>
      <c r="L70" s="23">
        <f ca="1"/>
        <v>8.1990740740740754E-4</v>
      </c>
    </row>
    <row r="71" spans="1:12" x14ac:dyDescent="0.25">
      <c r="A71" s="15">
        <v>1</v>
      </c>
      <c r="B71" s="16" t="s">
        <v>13</v>
      </c>
      <c r="C71" s="17">
        <v>22</v>
      </c>
      <c r="D71" s="18">
        <v>140</v>
      </c>
      <c r="E71" s="6">
        <v>8.1288194444444452E-4</v>
      </c>
      <c r="F71" s="19">
        <v>61.51</v>
      </c>
      <c r="G71" s="13"/>
      <c r="I71" s="22">
        <v>19</v>
      </c>
      <c r="J71" s="23">
        <f ca="1"/>
        <v>8.1085648148148141E-4</v>
      </c>
      <c r="K71" s="23">
        <f ca="1"/>
        <v>8.1061342592592589E-4</v>
      </c>
      <c r="L71" s="23">
        <f ca="1"/>
        <v>8.2010416666666657E-4</v>
      </c>
    </row>
    <row r="72" spans="1:12" x14ac:dyDescent="0.25">
      <c r="A72" s="15">
        <v>1</v>
      </c>
      <c r="B72" s="16" t="s">
        <v>13</v>
      </c>
      <c r="C72" s="17">
        <v>22</v>
      </c>
      <c r="D72" s="18">
        <v>140</v>
      </c>
      <c r="E72" s="6">
        <v>8.1341435185185195E-4</v>
      </c>
      <c r="F72" s="19">
        <v>61.47</v>
      </c>
      <c r="G72" s="13"/>
      <c r="I72" s="22">
        <v>20</v>
      </c>
      <c r="J72" s="23">
        <f ca="1"/>
        <v>8.1138888888888895E-4</v>
      </c>
      <c r="K72" s="23">
        <f ca="1"/>
        <v>8.0844907407407395E-4</v>
      </c>
      <c r="L72" s="23">
        <f ca="1"/>
        <v>8.1916666666666672E-4</v>
      </c>
    </row>
    <row r="73" spans="1:12" x14ac:dyDescent="0.25">
      <c r="A73" s="15">
        <v>1</v>
      </c>
      <c r="B73" s="16" t="s">
        <v>14</v>
      </c>
      <c r="C73" s="17">
        <v>22</v>
      </c>
      <c r="D73" s="18">
        <v>154</v>
      </c>
      <c r="E73" s="6">
        <v>9.1979166666666674E-4</v>
      </c>
      <c r="F73" s="19">
        <v>54.36</v>
      </c>
      <c r="G73" s="13"/>
      <c r="I73" s="22">
        <v>21</v>
      </c>
      <c r="J73" s="23">
        <f ca="1"/>
        <v>8.1288194444444452E-4</v>
      </c>
      <c r="K73" s="23">
        <f ca="1"/>
        <v>8.2046296296296294E-4</v>
      </c>
      <c r="L73" s="23">
        <f ca="1"/>
        <v>8.2672453703703695E-4</v>
      </c>
    </row>
    <row r="74" spans="1:12" x14ac:dyDescent="0.25">
      <c r="A74" s="15">
        <v>1</v>
      </c>
      <c r="B74" s="16" t="s">
        <v>14</v>
      </c>
      <c r="C74" s="17">
        <v>22</v>
      </c>
      <c r="D74" s="18">
        <v>154</v>
      </c>
      <c r="E74" s="6">
        <v>9.5340277777777784E-4</v>
      </c>
      <c r="F74" s="19">
        <v>52.44</v>
      </c>
      <c r="G74" s="13"/>
      <c r="I74" s="22">
        <v>22</v>
      </c>
      <c r="J74" s="23">
        <f ca="1"/>
        <v>8.1341435185185195E-4</v>
      </c>
      <c r="K74" s="23">
        <f ca="1"/>
        <v>8.1152777777777777E-4</v>
      </c>
      <c r="L74" s="23">
        <f ca="1"/>
        <v>8.2040509259259252E-4</v>
      </c>
    </row>
    <row r="75" spans="1:12" x14ac:dyDescent="0.25">
      <c r="A75" s="15">
        <v>1</v>
      </c>
      <c r="B75" s="16" t="s">
        <v>14</v>
      </c>
      <c r="C75" s="17">
        <v>22</v>
      </c>
      <c r="D75" s="18">
        <v>154</v>
      </c>
      <c r="E75" s="6">
        <v>8.1762731481481476E-4</v>
      </c>
      <c r="F75" s="19">
        <v>61.15</v>
      </c>
      <c r="G75" s="13"/>
      <c r="I75" s="22">
        <v>23</v>
      </c>
      <c r="J75" s="23"/>
      <c r="K75" s="23"/>
      <c r="L75" s="23"/>
    </row>
    <row r="76" spans="1:12" x14ac:dyDescent="0.25">
      <c r="A76" s="15">
        <v>1</v>
      </c>
      <c r="B76" s="16" t="s">
        <v>14</v>
      </c>
      <c r="C76" s="17">
        <v>22</v>
      </c>
      <c r="D76" s="18">
        <v>154</v>
      </c>
      <c r="E76" s="6">
        <v>8.1254629629629635E-4</v>
      </c>
      <c r="F76" s="19">
        <v>61.53</v>
      </c>
      <c r="G76" s="13"/>
      <c r="I76" s="22">
        <v>24</v>
      </c>
      <c r="J76" s="23"/>
      <c r="K76" s="23"/>
      <c r="L76" s="23"/>
    </row>
    <row r="77" spans="1:12" x14ac:dyDescent="0.25">
      <c r="A77" s="15">
        <v>1</v>
      </c>
      <c r="B77" s="16" t="s">
        <v>14</v>
      </c>
      <c r="C77" s="17">
        <v>22</v>
      </c>
      <c r="D77" s="18">
        <v>154</v>
      </c>
      <c r="E77" s="6">
        <v>8.1204861111111115E-4</v>
      </c>
      <c r="F77" s="19">
        <v>61.57</v>
      </c>
      <c r="G77" s="13"/>
      <c r="I77" s="22">
        <v>25</v>
      </c>
      <c r="J77" s="23"/>
      <c r="K77" s="23"/>
      <c r="L77" s="23"/>
    </row>
    <row r="78" spans="1:12" x14ac:dyDescent="0.25">
      <c r="A78" s="15">
        <v>1</v>
      </c>
      <c r="B78" s="16" t="s">
        <v>14</v>
      </c>
      <c r="C78" s="17">
        <v>22</v>
      </c>
      <c r="D78" s="18">
        <v>154</v>
      </c>
      <c r="E78" s="6">
        <v>8.1339120370370365E-4</v>
      </c>
      <c r="F78" s="19">
        <v>61.47</v>
      </c>
      <c r="G78" s="13"/>
      <c r="I78" s="22">
        <v>26</v>
      </c>
      <c r="J78" s="23"/>
      <c r="K78" s="23"/>
      <c r="L78" s="23"/>
    </row>
    <row r="79" spans="1:12" x14ac:dyDescent="0.25">
      <c r="A79" s="15">
        <v>1</v>
      </c>
      <c r="B79" s="16" t="s">
        <v>14</v>
      </c>
      <c r="C79" s="17">
        <v>22</v>
      </c>
      <c r="D79" s="18">
        <v>154</v>
      </c>
      <c r="E79" s="6">
        <v>8.0986111111111102E-4</v>
      </c>
      <c r="F79" s="19">
        <v>61.74</v>
      </c>
      <c r="G79" s="13"/>
      <c r="I79" s="22">
        <v>27</v>
      </c>
      <c r="J79" s="23"/>
      <c r="K79" s="23"/>
      <c r="L79" s="23"/>
    </row>
    <row r="80" spans="1:12" x14ac:dyDescent="0.25">
      <c r="A80" s="15">
        <v>1</v>
      </c>
      <c r="B80" s="16" t="s">
        <v>14</v>
      </c>
      <c r="C80" s="17">
        <v>22</v>
      </c>
      <c r="D80" s="18">
        <v>154</v>
      </c>
      <c r="E80" s="6">
        <v>8.0950231481481487E-4</v>
      </c>
      <c r="F80" s="19">
        <v>61.77</v>
      </c>
      <c r="G80" s="13"/>
      <c r="I80" s="22">
        <v>28</v>
      </c>
      <c r="J80" s="23"/>
      <c r="K80" s="23"/>
      <c r="L80" s="23"/>
    </row>
    <row r="81" spans="1:12" x14ac:dyDescent="0.25">
      <c r="A81" s="15">
        <v>1</v>
      </c>
      <c r="B81" s="16" t="s">
        <v>14</v>
      </c>
      <c r="C81" s="17">
        <v>22</v>
      </c>
      <c r="D81" s="18">
        <v>154</v>
      </c>
      <c r="E81" s="6">
        <v>8.136111111111112E-4</v>
      </c>
      <c r="F81" s="19">
        <v>61.45</v>
      </c>
      <c r="G81" s="13"/>
      <c r="I81" s="22">
        <v>29</v>
      </c>
      <c r="J81" s="23"/>
      <c r="K81" s="23"/>
      <c r="L81" s="23"/>
    </row>
    <row r="82" spans="1:12" x14ac:dyDescent="0.25">
      <c r="A82" s="15">
        <v>1</v>
      </c>
      <c r="B82" s="16" t="s">
        <v>14</v>
      </c>
      <c r="C82" s="17">
        <v>22</v>
      </c>
      <c r="D82" s="18">
        <v>154</v>
      </c>
      <c r="E82" s="6">
        <v>8.206597222222223E-4</v>
      </c>
      <c r="F82" s="19">
        <v>60.93</v>
      </c>
      <c r="G82" s="13"/>
      <c r="I82" s="22">
        <v>30</v>
      </c>
      <c r="J82" s="23"/>
      <c r="K82" s="23"/>
      <c r="L82" s="23"/>
    </row>
    <row r="83" spans="1:12" x14ac:dyDescent="0.25">
      <c r="A83" s="15">
        <v>1</v>
      </c>
      <c r="B83" s="16" t="s">
        <v>14</v>
      </c>
      <c r="C83" s="17">
        <v>22</v>
      </c>
      <c r="D83" s="18">
        <v>154</v>
      </c>
      <c r="E83" s="6">
        <v>8.2386574074074089E-4</v>
      </c>
      <c r="F83" s="19">
        <v>60.69</v>
      </c>
      <c r="G83" s="13"/>
      <c r="I83" s="22">
        <v>31</v>
      </c>
      <c r="J83" s="23"/>
      <c r="K83" s="23"/>
      <c r="L83" s="23"/>
    </row>
    <row r="84" spans="1:12" x14ac:dyDescent="0.25">
      <c r="A84" s="15">
        <v>1</v>
      </c>
      <c r="B84" s="16" t="s">
        <v>14</v>
      </c>
      <c r="C84" s="17">
        <v>22</v>
      </c>
      <c r="D84" s="18">
        <v>154</v>
      </c>
      <c r="E84" s="6">
        <v>8.1696759259259255E-4</v>
      </c>
      <c r="F84" s="19">
        <v>61.2</v>
      </c>
      <c r="G84" s="13"/>
      <c r="I84" s="22">
        <v>32</v>
      </c>
      <c r="J84" s="23"/>
      <c r="K84" s="23"/>
      <c r="L84" s="23"/>
    </row>
    <row r="85" spans="1:12" x14ac:dyDescent="0.25">
      <c r="A85" s="15">
        <v>1</v>
      </c>
      <c r="B85" s="16" t="s">
        <v>14</v>
      </c>
      <c r="C85" s="17">
        <v>22</v>
      </c>
      <c r="D85" s="18">
        <v>154</v>
      </c>
      <c r="E85" s="6">
        <v>8.1297453703703696E-4</v>
      </c>
      <c r="F85" s="19">
        <v>61.5</v>
      </c>
      <c r="G85" s="13"/>
      <c r="I85" s="22">
        <v>33</v>
      </c>
      <c r="J85" s="23"/>
      <c r="K85" s="23"/>
      <c r="L85" s="23"/>
    </row>
    <row r="86" spans="1:12" x14ac:dyDescent="0.25">
      <c r="A86" s="15">
        <v>1</v>
      </c>
      <c r="B86" s="16" t="s">
        <v>14</v>
      </c>
      <c r="C86" s="17">
        <v>22</v>
      </c>
      <c r="D86" s="18">
        <v>154</v>
      </c>
      <c r="E86" s="6">
        <v>8.1086805555555556E-4</v>
      </c>
      <c r="F86" s="19">
        <v>61.66</v>
      </c>
      <c r="G86" s="13"/>
      <c r="I86" s="22">
        <v>34</v>
      </c>
      <c r="J86" s="23"/>
      <c r="K86" s="23"/>
      <c r="L86" s="23"/>
    </row>
    <row r="87" spans="1:12" x14ac:dyDescent="0.25">
      <c r="A87" s="15">
        <v>1</v>
      </c>
      <c r="B87" s="16" t="s">
        <v>14</v>
      </c>
      <c r="C87" s="17">
        <v>22</v>
      </c>
      <c r="D87" s="18">
        <v>154</v>
      </c>
      <c r="E87" s="6">
        <v>8.1153935185185181E-4</v>
      </c>
      <c r="F87" s="19">
        <v>61.61</v>
      </c>
      <c r="G87" s="13"/>
      <c r="I87" s="22">
        <v>35</v>
      </c>
      <c r="J87" s="23"/>
      <c r="K87" s="23"/>
      <c r="L87" s="23"/>
    </row>
    <row r="88" spans="1:12" x14ac:dyDescent="0.25">
      <c r="A88" s="15">
        <v>1</v>
      </c>
      <c r="B88" s="16" t="s">
        <v>14</v>
      </c>
      <c r="C88" s="17">
        <v>22</v>
      </c>
      <c r="D88" s="18">
        <v>154</v>
      </c>
      <c r="E88" s="6">
        <v>8.1031249999999994E-4</v>
      </c>
      <c r="F88" s="19">
        <v>61.7</v>
      </c>
      <c r="G88" s="13"/>
      <c r="I88" s="22">
        <v>36</v>
      </c>
      <c r="J88" s="23"/>
      <c r="K88" s="23"/>
      <c r="L88" s="23"/>
    </row>
    <row r="89" spans="1:12" x14ac:dyDescent="0.25">
      <c r="A89" s="15">
        <v>1</v>
      </c>
      <c r="B89" s="16" t="s">
        <v>14</v>
      </c>
      <c r="C89" s="17">
        <v>22</v>
      </c>
      <c r="D89" s="18">
        <v>154</v>
      </c>
      <c r="E89" s="6">
        <v>8.1056712962962951E-4</v>
      </c>
      <c r="F89" s="19">
        <v>61.69</v>
      </c>
      <c r="G89" s="13"/>
      <c r="I89" s="22">
        <v>37</v>
      </c>
      <c r="J89" s="23"/>
      <c r="K89" s="23"/>
      <c r="L89" s="23"/>
    </row>
    <row r="90" spans="1:12" x14ac:dyDescent="0.25">
      <c r="A90" s="15">
        <v>1</v>
      </c>
      <c r="B90" s="16" t="s">
        <v>14</v>
      </c>
      <c r="C90" s="17">
        <v>22</v>
      </c>
      <c r="D90" s="18">
        <v>154</v>
      </c>
      <c r="E90" s="6">
        <v>8.1004629629629623E-4</v>
      </c>
      <c r="F90" s="19">
        <v>61.72</v>
      </c>
      <c r="G90" s="13"/>
      <c r="I90" s="22">
        <v>38</v>
      </c>
      <c r="J90" s="23"/>
      <c r="K90" s="23"/>
      <c r="L90" s="23"/>
    </row>
    <row r="91" spans="1:12" x14ac:dyDescent="0.25">
      <c r="A91" s="15">
        <v>1</v>
      </c>
      <c r="B91" s="16" t="s">
        <v>14</v>
      </c>
      <c r="C91" s="17">
        <v>22</v>
      </c>
      <c r="D91" s="18">
        <v>154</v>
      </c>
      <c r="E91" s="6">
        <v>8.1061342592592589E-4</v>
      </c>
      <c r="F91" s="19">
        <v>61.68</v>
      </c>
      <c r="G91" s="13"/>
      <c r="I91" s="22">
        <v>39</v>
      </c>
      <c r="J91" s="23"/>
      <c r="K91" s="23"/>
      <c r="L91" s="23"/>
    </row>
    <row r="92" spans="1:12" x14ac:dyDescent="0.25">
      <c r="A92" s="15">
        <v>1</v>
      </c>
      <c r="B92" s="16" t="s">
        <v>14</v>
      </c>
      <c r="C92" s="17">
        <v>22</v>
      </c>
      <c r="D92" s="18">
        <v>154</v>
      </c>
      <c r="E92" s="6">
        <v>8.0844907407407395E-4</v>
      </c>
      <c r="F92" s="19">
        <v>61.85</v>
      </c>
      <c r="G92" s="13"/>
      <c r="I92" s="22">
        <v>40</v>
      </c>
      <c r="J92" s="23"/>
      <c r="K92" s="23"/>
      <c r="L92" s="23"/>
    </row>
    <row r="93" spans="1:12" x14ac:dyDescent="0.25">
      <c r="A93" s="15">
        <v>1</v>
      </c>
      <c r="B93" s="16" t="s">
        <v>14</v>
      </c>
      <c r="C93" s="17">
        <v>22</v>
      </c>
      <c r="D93" s="18">
        <v>154</v>
      </c>
      <c r="E93" s="6">
        <v>8.2046296296296294E-4</v>
      </c>
      <c r="F93" s="19">
        <v>60.94</v>
      </c>
      <c r="G93" s="13"/>
      <c r="I93" s="22">
        <v>41</v>
      </c>
      <c r="J93" s="23"/>
      <c r="K93" s="23"/>
      <c r="L93" s="23"/>
    </row>
    <row r="94" spans="1:12" x14ac:dyDescent="0.25">
      <c r="A94" s="15">
        <v>1</v>
      </c>
      <c r="B94" s="16" t="s">
        <v>14</v>
      </c>
      <c r="C94" s="17">
        <v>22</v>
      </c>
      <c r="D94" s="18">
        <v>154</v>
      </c>
      <c r="E94" s="6">
        <v>8.1152777777777777E-4</v>
      </c>
      <c r="F94" s="19">
        <v>61.61</v>
      </c>
      <c r="G94" s="13"/>
      <c r="I94" s="22">
        <v>42</v>
      </c>
      <c r="J94" s="23"/>
      <c r="K94" s="23"/>
      <c r="L94" s="23"/>
    </row>
    <row r="95" spans="1:12" x14ac:dyDescent="0.25">
      <c r="A95" s="15">
        <v>1</v>
      </c>
      <c r="B95" s="16" t="s">
        <v>15</v>
      </c>
      <c r="C95" s="17">
        <v>22</v>
      </c>
      <c r="D95" s="18">
        <v>160</v>
      </c>
      <c r="E95" s="6">
        <v>9.0858796296296304E-4</v>
      </c>
      <c r="F95" s="19">
        <v>55.03</v>
      </c>
      <c r="G95" s="13"/>
      <c r="I95" s="22">
        <v>43</v>
      </c>
      <c r="J95" s="23"/>
      <c r="K95" s="23"/>
      <c r="L95" s="23"/>
    </row>
    <row r="96" spans="1:12" x14ac:dyDescent="0.25">
      <c r="A96" s="15">
        <v>1</v>
      </c>
      <c r="B96" s="16" t="s">
        <v>15</v>
      </c>
      <c r="C96" s="17">
        <v>22</v>
      </c>
      <c r="D96" s="18">
        <v>160</v>
      </c>
      <c r="E96" s="6">
        <v>8.2641203703703696E-4</v>
      </c>
      <c r="F96" s="19">
        <v>60.5</v>
      </c>
      <c r="G96" s="13"/>
      <c r="I96" s="22">
        <v>44</v>
      </c>
      <c r="J96" s="23"/>
      <c r="K96" s="23"/>
      <c r="L96" s="23"/>
    </row>
    <row r="97" spans="1:12" x14ac:dyDescent="0.25">
      <c r="A97" s="15">
        <v>1</v>
      </c>
      <c r="B97" s="16" t="s">
        <v>15</v>
      </c>
      <c r="C97" s="17">
        <v>22</v>
      </c>
      <c r="D97" s="18">
        <v>160</v>
      </c>
      <c r="E97" s="6">
        <v>8.2262731481481477E-4</v>
      </c>
      <c r="F97" s="19">
        <v>60.78</v>
      </c>
      <c r="G97" s="13"/>
      <c r="I97" s="22">
        <v>45</v>
      </c>
      <c r="J97" s="23"/>
      <c r="K97" s="23"/>
      <c r="L97" s="23"/>
    </row>
    <row r="98" spans="1:12" x14ac:dyDescent="0.25">
      <c r="A98" s="15">
        <v>1</v>
      </c>
      <c r="B98" s="16" t="s">
        <v>15</v>
      </c>
      <c r="C98" s="17">
        <v>22</v>
      </c>
      <c r="D98" s="18">
        <v>160</v>
      </c>
      <c r="E98" s="6">
        <v>8.1959490740740745E-4</v>
      </c>
      <c r="F98" s="19">
        <v>61.01</v>
      </c>
      <c r="G98" s="13"/>
    </row>
    <row r="99" spans="1:12" x14ac:dyDescent="0.25">
      <c r="A99" s="15">
        <v>1</v>
      </c>
      <c r="B99" s="16" t="s">
        <v>15</v>
      </c>
      <c r="C99" s="17">
        <v>22</v>
      </c>
      <c r="D99" s="18">
        <v>160</v>
      </c>
      <c r="E99" s="6">
        <v>8.245254629629631E-4</v>
      </c>
      <c r="F99" s="19">
        <v>60.64</v>
      </c>
      <c r="G99" s="13"/>
    </row>
    <row r="100" spans="1:12" x14ac:dyDescent="0.25">
      <c r="A100" s="15">
        <v>1</v>
      </c>
      <c r="B100" s="16" t="s">
        <v>15</v>
      </c>
      <c r="C100" s="17">
        <v>22</v>
      </c>
      <c r="D100" s="18">
        <v>160</v>
      </c>
      <c r="E100" s="6">
        <v>8.164814814814814E-4</v>
      </c>
      <c r="F100" s="19">
        <v>61.24</v>
      </c>
      <c r="G100" s="13"/>
    </row>
    <row r="101" spans="1:12" x14ac:dyDescent="0.25">
      <c r="A101" s="15">
        <v>1</v>
      </c>
      <c r="B101" s="16" t="s">
        <v>15</v>
      </c>
      <c r="C101" s="17">
        <v>22</v>
      </c>
      <c r="D101" s="18">
        <v>160</v>
      </c>
      <c r="E101" s="6">
        <v>8.1946759259259256E-4</v>
      </c>
      <c r="F101" s="19">
        <v>61.02</v>
      </c>
      <c r="G101" s="13"/>
    </row>
    <row r="102" spans="1:12" x14ac:dyDescent="0.25">
      <c r="A102" s="15">
        <v>1</v>
      </c>
      <c r="B102" s="16" t="s">
        <v>15</v>
      </c>
      <c r="C102" s="17">
        <v>22</v>
      </c>
      <c r="D102" s="18">
        <v>160</v>
      </c>
      <c r="E102" s="6">
        <v>8.1954861111111117E-4</v>
      </c>
      <c r="F102" s="19">
        <v>61.01</v>
      </c>
      <c r="G102" s="13"/>
    </row>
    <row r="103" spans="1:12" x14ac:dyDescent="0.25">
      <c r="A103" s="15">
        <v>1</v>
      </c>
      <c r="B103" s="16" t="s">
        <v>15</v>
      </c>
      <c r="C103" s="17">
        <v>22</v>
      </c>
      <c r="D103" s="18">
        <v>160</v>
      </c>
      <c r="E103" s="6">
        <v>8.2886574074074069E-4</v>
      </c>
      <c r="F103" s="19">
        <v>60.32</v>
      </c>
      <c r="G103" s="13"/>
    </row>
    <row r="104" spans="1:12" x14ac:dyDescent="0.25">
      <c r="A104" s="15">
        <v>1</v>
      </c>
      <c r="B104" s="16" t="s">
        <v>15</v>
      </c>
      <c r="C104" s="17">
        <v>22</v>
      </c>
      <c r="D104" s="18">
        <v>160</v>
      </c>
      <c r="E104" s="6">
        <v>8.2085648148148144E-4</v>
      </c>
      <c r="F104" s="19">
        <v>60.91</v>
      </c>
      <c r="G104" s="13"/>
    </row>
    <row r="105" spans="1:12" x14ac:dyDescent="0.25">
      <c r="A105" s="15">
        <v>1</v>
      </c>
      <c r="B105" s="16" t="s">
        <v>15</v>
      </c>
      <c r="C105" s="17">
        <v>22</v>
      </c>
      <c r="D105" s="18">
        <v>160</v>
      </c>
      <c r="E105" s="6">
        <v>8.1788194444444443E-4</v>
      </c>
      <c r="F105" s="19">
        <v>61.13</v>
      </c>
      <c r="G105" s="13"/>
    </row>
    <row r="106" spans="1:12" x14ac:dyDescent="0.25">
      <c r="A106" s="15">
        <v>1</v>
      </c>
      <c r="B106" s="16" t="s">
        <v>15</v>
      </c>
      <c r="C106" s="17">
        <v>22</v>
      </c>
      <c r="D106" s="18">
        <v>160</v>
      </c>
      <c r="E106" s="6">
        <v>8.180324074074074E-4</v>
      </c>
      <c r="F106" s="19">
        <v>61.12</v>
      </c>
      <c r="G106" s="13"/>
    </row>
    <row r="107" spans="1:12" x14ac:dyDescent="0.25">
      <c r="A107" s="15">
        <v>1</v>
      </c>
      <c r="B107" s="16" t="s">
        <v>15</v>
      </c>
      <c r="C107" s="17">
        <v>22</v>
      </c>
      <c r="D107" s="18">
        <v>160</v>
      </c>
      <c r="E107" s="6">
        <v>8.2008101851851849E-4</v>
      </c>
      <c r="F107" s="19">
        <v>60.97</v>
      </c>
      <c r="G107" s="13"/>
    </row>
    <row r="108" spans="1:12" x14ac:dyDescent="0.25">
      <c r="A108" s="15">
        <v>1</v>
      </c>
      <c r="B108" s="16" t="s">
        <v>15</v>
      </c>
      <c r="C108" s="17">
        <v>22</v>
      </c>
      <c r="D108" s="18">
        <v>160</v>
      </c>
      <c r="E108" s="6">
        <v>8.2164351851851853E-4</v>
      </c>
      <c r="F108" s="19">
        <v>60.85</v>
      </c>
      <c r="G108" s="13"/>
    </row>
    <row r="109" spans="1:12" x14ac:dyDescent="0.25">
      <c r="A109" s="15">
        <v>1</v>
      </c>
      <c r="B109" s="16" t="s">
        <v>15</v>
      </c>
      <c r="C109" s="17">
        <v>22</v>
      </c>
      <c r="D109" s="18">
        <v>160</v>
      </c>
      <c r="E109" s="6">
        <v>8.2399305555555557E-4</v>
      </c>
      <c r="F109" s="19">
        <v>60.68</v>
      </c>
      <c r="G109" s="13"/>
    </row>
    <row r="110" spans="1:12" x14ac:dyDescent="0.25">
      <c r="A110" s="15">
        <v>1</v>
      </c>
      <c r="B110" s="16" t="s">
        <v>15</v>
      </c>
      <c r="C110" s="17">
        <v>22</v>
      </c>
      <c r="D110" s="18">
        <v>160</v>
      </c>
      <c r="E110" s="6">
        <v>8.1730324074074073E-4</v>
      </c>
      <c r="F110" s="19">
        <v>61.18</v>
      </c>
      <c r="G110" s="13"/>
    </row>
    <row r="111" spans="1:12" x14ac:dyDescent="0.25">
      <c r="A111" s="15">
        <v>1</v>
      </c>
      <c r="B111" s="16" t="s">
        <v>15</v>
      </c>
      <c r="C111" s="17">
        <v>22</v>
      </c>
      <c r="D111" s="18">
        <v>160</v>
      </c>
      <c r="E111" s="6">
        <v>8.1981481481481489E-4</v>
      </c>
      <c r="F111" s="19">
        <v>60.99</v>
      </c>
      <c r="G111" s="13"/>
    </row>
    <row r="112" spans="1:12" x14ac:dyDescent="0.25">
      <c r="A112" s="15">
        <v>1</v>
      </c>
      <c r="B112" s="16" t="s">
        <v>15</v>
      </c>
      <c r="C112" s="17">
        <v>22</v>
      </c>
      <c r="D112" s="18">
        <v>160</v>
      </c>
      <c r="E112" s="6">
        <v>8.1990740740740754E-4</v>
      </c>
      <c r="F112" s="19">
        <v>60.98</v>
      </c>
      <c r="G112" s="13"/>
    </row>
    <row r="113" spans="1:7" x14ac:dyDescent="0.25">
      <c r="A113" s="15">
        <v>1</v>
      </c>
      <c r="B113" s="16" t="s">
        <v>15</v>
      </c>
      <c r="C113" s="17">
        <v>22</v>
      </c>
      <c r="D113" s="18">
        <v>160</v>
      </c>
      <c r="E113" s="6">
        <v>8.2010416666666657E-4</v>
      </c>
      <c r="F113" s="19">
        <v>60.97</v>
      </c>
      <c r="G113" s="13"/>
    </row>
    <row r="114" spans="1:7" x14ac:dyDescent="0.25">
      <c r="A114" s="15">
        <v>1</v>
      </c>
      <c r="B114" s="16" t="s">
        <v>15</v>
      </c>
      <c r="C114" s="17">
        <v>22</v>
      </c>
      <c r="D114" s="18">
        <v>160</v>
      </c>
      <c r="E114" s="6">
        <v>8.1916666666666672E-4</v>
      </c>
      <c r="F114" s="19">
        <v>61.04</v>
      </c>
      <c r="G114" s="13"/>
    </row>
    <row r="115" spans="1:7" x14ac:dyDescent="0.25">
      <c r="A115" s="15">
        <v>1</v>
      </c>
      <c r="B115" s="16" t="s">
        <v>15</v>
      </c>
      <c r="C115" s="17">
        <v>22</v>
      </c>
      <c r="D115" s="18">
        <v>160</v>
      </c>
      <c r="E115" s="6">
        <v>8.2672453703703695E-4</v>
      </c>
      <c r="F115" s="19">
        <v>60.48</v>
      </c>
      <c r="G115" s="13"/>
    </row>
    <row r="116" spans="1:7" x14ac:dyDescent="0.25">
      <c r="A116" s="15">
        <v>1</v>
      </c>
      <c r="B116" s="16" t="s">
        <v>15</v>
      </c>
      <c r="C116" s="17">
        <v>22</v>
      </c>
      <c r="D116" s="18">
        <v>160</v>
      </c>
      <c r="E116" s="6">
        <v>8.2040509259259252E-4</v>
      </c>
      <c r="F116" s="19">
        <v>60.95</v>
      </c>
      <c r="G116" s="13"/>
    </row>
    <row r="117" spans="1:7" x14ac:dyDescent="0.25">
      <c r="A117" s="15">
        <v>1</v>
      </c>
      <c r="B117" s="16" t="s">
        <v>16</v>
      </c>
      <c r="C117" s="17">
        <v>22</v>
      </c>
      <c r="D117" s="18">
        <v>147</v>
      </c>
      <c r="E117" s="6">
        <v>9.1193287037037035E-4</v>
      </c>
      <c r="F117" s="19">
        <v>54.83</v>
      </c>
      <c r="G117" s="13"/>
    </row>
    <row r="118" spans="1:7" x14ac:dyDescent="0.25">
      <c r="A118" s="15">
        <v>1</v>
      </c>
      <c r="B118" s="16" t="s">
        <v>16</v>
      </c>
      <c r="C118" s="17">
        <v>22</v>
      </c>
      <c r="D118" s="18">
        <v>147</v>
      </c>
      <c r="E118" s="6">
        <v>8.2980324074074076E-4</v>
      </c>
      <c r="F118" s="19">
        <v>60.26</v>
      </c>
      <c r="G118" s="13"/>
    </row>
    <row r="119" spans="1:7" x14ac:dyDescent="0.25">
      <c r="A119" s="15">
        <v>1</v>
      </c>
      <c r="B119" s="16" t="s">
        <v>16</v>
      </c>
      <c r="C119" s="17">
        <v>22</v>
      </c>
      <c r="D119" s="18">
        <v>147</v>
      </c>
      <c r="E119" s="6">
        <v>8.1486111111111115E-4</v>
      </c>
      <c r="F119" s="19">
        <v>61.36</v>
      </c>
      <c r="G119" s="13"/>
    </row>
    <row r="120" spans="1:7" x14ac:dyDescent="0.25">
      <c r="A120" s="15">
        <v>1</v>
      </c>
      <c r="B120" s="16" t="s">
        <v>16</v>
      </c>
      <c r="C120" s="17">
        <v>22</v>
      </c>
      <c r="D120" s="18">
        <v>147</v>
      </c>
      <c r="E120" s="6">
        <v>8.1766203703703699E-4</v>
      </c>
      <c r="F120" s="19">
        <v>61.15</v>
      </c>
      <c r="G120" s="13"/>
    </row>
    <row r="121" spans="1:7" x14ac:dyDescent="0.25">
      <c r="A121" s="15">
        <v>1</v>
      </c>
      <c r="B121" s="16" t="s">
        <v>16</v>
      </c>
      <c r="C121" s="17">
        <v>22</v>
      </c>
      <c r="D121" s="18">
        <v>147</v>
      </c>
      <c r="E121" s="6">
        <v>8.2131944444444451E-4</v>
      </c>
      <c r="F121" s="19">
        <v>60.88</v>
      </c>
      <c r="G121" s="13"/>
    </row>
    <row r="122" spans="1:7" x14ac:dyDescent="0.25">
      <c r="A122" s="15">
        <v>1</v>
      </c>
      <c r="B122" s="16" t="s">
        <v>16</v>
      </c>
      <c r="C122" s="17">
        <v>22</v>
      </c>
      <c r="D122" s="18">
        <v>147</v>
      </c>
      <c r="E122" s="6">
        <v>8.2837962962962976E-4</v>
      </c>
      <c r="F122" s="19">
        <v>60.36</v>
      </c>
      <c r="G122" s="13"/>
    </row>
    <row r="123" spans="1:7" x14ac:dyDescent="0.25">
      <c r="A123" s="15">
        <v>1</v>
      </c>
      <c r="B123" s="16" t="s">
        <v>16</v>
      </c>
      <c r="C123" s="17">
        <v>22</v>
      </c>
      <c r="D123" s="18">
        <v>147</v>
      </c>
      <c r="E123" s="6">
        <v>8.1439814814814819E-4</v>
      </c>
      <c r="F123" s="19">
        <v>61.4</v>
      </c>
      <c r="G123" s="13"/>
    </row>
    <row r="124" spans="1:7" x14ac:dyDescent="0.25">
      <c r="A124" s="15">
        <v>1</v>
      </c>
      <c r="B124" s="16" t="s">
        <v>16</v>
      </c>
      <c r="C124" s="17">
        <v>22</v>
      </c>
      <c r="D124" s="18">
        <v>147</v>
      </c>
      <c r="E124" s="6">
        <v>8.1837962962962951E-4</v>
      </c>
      <c r="F124" s="19">
        <v>61.1</v>
      </c>
      <c r="G124" s="13"/>
    </row>
    <row r="125" spans="1:7" x14ac:dyDescent="0.25">
      <c r="A125" s="15">
        <v>1</v>
      </c>
      <c r="B125" s="16" t="s">
        <v>16</v>
      </c>
      <c r="C125" s="17">
        <v>22</v>
      </c>
      <c r="D125" s="18">
        <v>147</v>
      </c>
      <c r="E125" s="6">
        <v>9.0583333333333325E-4</v>
      </c>
      <c r="F125" s="19">
        <v>55.2</v>
      </c>
      <c r="G125" s="13"/>
    </row>
    <row r="126" spans="1:7" x14ac:dyDescent="0.25">
      <c r="A126" s="15">
        <v>1</v>
      </c>
      <c r="B126" s="16" t="s">
        <v>16</v>
      </c>
      <c r="C126" s="17">
        <v>22</v>
      </c>
      <c r="D126" s="18">
        <v>147</v>
      </c>
      <c r="E126" s="6">
        <v>8.211342592592593E-4</v>
      </c>
      <c r="F126" s="19">
        <v>60.89</v>
      </c>
      <c r="G126" s="13"/>
    </row>
    <row r="127" spans="1:7" x14ac:dyDescent="0.25">
      <c r="A127" s="15">
        <v>1</v>
      </c>
      <c r="B127" s="16" t="s">
        <v>16</v>
      </c>
      <c r="C127" s="17">
        <v>22</v>
      </c>
      <c r="D127" s="18">
        <v>147</v>
      </c>
      <c r="E127" s="6">
        <v>8.766782407407408E-4</v>
      </c>
      <c r="F127" s="19">
        <v>57.03</v>
      </c>
      <c r="G127" s="13"/>
    </row>
    <row r="128" spans="1:7" x14ac:dyDescent="0.25">
      <c r="A128" s="15">
        <v>1</v>
      </c>
      <c r="B128" s="16" t="s">
        <v>16</v>
      </c>
      <c r="C128" s="17">
        <v>22</v>
      </c>
      <c r="D128" s="18">
        <v>147</v>
      </c>
      <c r="E128" s="6">
        <v>8.2204861111111118E-4</v>
      </c>
      <c r="F128" s="19">
        <v>60.82</v>
      </c>
      <c r="G128" s="13"/>
    </row>
    <row r="129" spans="1:7" x14ac:dyDescent="0.25">
      <c r="A129" s="15">
        <v>1</v>
      </c>
      <c r="B129" s="16" t="s">
        <v>16</v>
      </c>
      <c r="C129" s="17">
        <v>22</v>
      </c>
      <c r="D129" s="18">
        <v>147</v>
      </c>
      <c r="E129" s="6">
        <v>8.1951388888888883E-4</v>
      </c>
      <c r="F129" s="19">
        <v>61.01</v>
      </c>
      <c r="G129" s="13"/>
    </row>
    <row r="130" spans="1:7" x14ac:dyDescent="0.25">
      <c r="A130" s="15">
        <v>1</v>
      </c>
      <c r="B130" s="16" t="s">
        <v>16</v>
      </c>
      <c r="C130" s="17">
        <v>22</v>
      </c>
      <c r="D130" s="18">
        <v>147</v>
      </c>
      <c r="E130" s="6">
        <v>8.1717592592592595E-4</v>
      </c>
      <c r="F130" s="19">
        <v>61.19</v>
      </c>
      <c r="G130" s="13"/>
    </row>
    <row r="131" spans="1:7" x14ac:dyDescent="0.25">
      <c r="A131" s="15">
        <v>1</v>
      </c>
      <c r="B131" s="16" t="s">
        <v>16</v>
      </c>
      <c r="C131" s="17">
        <v>22</v>
      </c>
      <c r="D131" s="18">
        <v>147</v>
      </c>
      <c r="E131" s="6">
        <v>8.2069444444444431E-4</v>
      </c>
      <c r="F131" s="19">
        <v>60.92</v>
      </c>
      <c r="G131" s="13"/>
    </row>
    <row r="132" spans="1:7" x14ac:dyDescent="0.25">
      <c r="A132" s="15">
        <v>1</v>
      </c>
      <c r="B132" s="16" t="s">
        <v>16</v>
      </c>
      <c r="C132" s="17">
        <v>22</v>
      </c>
      <c r="D132" s="18">
        <v>147</v>
      </c>
      <c r="E132" s="6">
        <v>8.200578703703703E-4</v>
      </c>
      <c r="F132" s="19">
        <v>60.97</v>
      </c>
      <c r="G132" s="13"/>
    </row>
    <row r="133" spans="1:7" x14ac:dyDescent="0.25">
      <c r="A133" s="15">
        <v>1</v>
      </c>
      <c r="B133" s="16" t="s">
        <v>16</v>
      </c>
      <c r="C133" s="17">
        <v>22</v>
      </c>
      <c r="D133" s="18">
        <v>147</v>
      </c>
      <c r="E133" s="6">
        <v>8.162962962962963E-4</v>
      </c>
      <c r="F133" s="19">
        <v>61.25</v>
      </c>
      <c r="G133" s="13"/>
    </row>
    <row r="134" spans="1:7" x14ac:dyDescent="0.25">
      <c r="A134" s="15">
        <v>1</v>
      </c>
      <c r="B134" s="16" t="s">
        <v>16</v>
      </c>
      <c r="C134" s="17">
        <v>22</v>
      </c>
      <c r="D134" s="18">
        <v>147</v>
      </c>
      <c r="E134" s="6">
        <v>8.1618055555555556E-4</v>
      </c>
      <c r="F134" s="19">
        <v>61.26</v>
      </c>
      <c r="G134" s="13"/>
    </row>
    <row r="135" spans="1:7" x14ac:dyDescent="0.25">
      <c r="A135" s="15">
        <v>1</v>
      </c>
      <c r="B135" s="16" t="s">
        <v>16</v>
      </c>
      <c r="C135" s="17">
        <v>22</v>
      </c>
      <c r="D135" s="18">
        <v>147</v>
      </c>
      <c r="E135" s="6">
        <v>8.2739583333333352E-4</v>
      </c>
      <c r="F135" s="19">
        <v>60.43</v>
      </c>
      <c r="G135" s="13"/>
    </row>
    <row r="136" spans="1:7" x14ac:dyDescent="0.25">
      <c r="A136" s="15">
        <v>1</v>
      </c>
      <c r="B136" s="16" t="s">
        <v>16</v>
      </c>
      <c r="C136" s="17">
        <v>22</v>
      </c>
      <c r="D136" s="18">
        <v>147</v>
      </c>
      <c r="E136" s="6">
        <v>8.2262731481481477E-4</v>
      </c>
      <c r="F136" s="19">
        <v>60.78</v>
      </c>
      <c r="G136" s="13"/>
    </row>
    <row r="137" spans="1:7" x14ac:dyDescent="0.25">
      <c r="A137" s="15">
        <v>1</v>
      </c>
      <c r="B137" s="16" t="s">
        <v>16</v>
      </c>
      <c r="C137" s="17">
        <v>22</v>
      </c>
      <c r="D137" s="18">
        <v>147</v>
      </c>
      <c r="E137" s="6">
        <v>8.2027777777777785E-4</v>
      </c>
      <c r="F137" s="19">
        <v>60.95</v>
      </c>
      <c r="G137" s="13"/>
    </row>
    <row r="138" spans="1:7" x14ac:dyDescent="0.25">
      <c r="A138" s="15">
        <v>1</v>
      </c>
      <c r="B138" s="16" t="s">
        <v>16</v>
      </c>
      <c r="C138" s="17">
        <v>22</v>
      </c>
      <c r="D138" s="18">
        <v>147</v>
      </c>
      <c r="E138" s="6">
        <v>8.1935185185185182E-4</v>
      </c>
      <c r="F138" s="19">
        <v>61.02</v>
      </c>
      <c r="G138" s="13"/>
    </row>
    <row r="139" spans="1:7" x14ac:dyDescent="0.25">
      <c r="A139" s="15">
        <v>1</v>
      </c>
      <c r="B139" s="16" t="s">
        <v>17</v>
      </c>
      <c r="C139" s="17">
        <v>22</v>
      </c>
      <c r="D139" s="18">
        <v>106</v>
      </c>
      <c r="E139" s="6">
        <v>9.0997685185185192E-4</v>
      </c>
      <c r="F139" s="19">
        <v>54.95</v>
      </c>
      <c r="G139" s="13"/>
    </row>
    <row r="140" spans="1:7" x14ac:dyDescent="0.25">
      <c r="A140" s="15">
        <v>1</v>
      </c>
      <c r="B140" s="16" t="s">
        <v>17</v>
      </c>
      <c r="C140" s="17">
        <v>22</v>
      </c>
      <c r="D140" s="18">
        <v>106</v>
      </c>
      <c r="E140" s="6">
        <v>8.2393518518518504E-4</v>
      </c>
      <c r="F140" s="19">
        <v>60.68</v>
      </c>
      <c r="G140" s="13"/>
    </row>
    <row r="141" spans="1:7" x14ac:dyDescent="0.25">
      <c r="A141" s="15">
        <v>1</v>
      </c>
      <c r="B141" s="16" t="s">
        <v>17</v>
      </c>
      <c r="C141" s="17">
        <v>22</v>
      </c>
      <c r="D141" s="18">
        <v>106</v>
      </c>
      <c r="E141" s="6">
        <v>8.2149305555555545E-4</v>
      </c>
      <c r="F141" s="19">
        <v>60.86</v>
      </c>
      <c r="G141" s="13"/>
    </row>
    <row r="142" spans="1:7" x14ac:dyDescent="0.25">
      <c r="A142" s="15">
        <v>1</v>
      </c>
      <c r="B142" s="16" t="s">
        <v>17</v>
      </c>
      <c r="C142" s="17">
        <v>22</v>
      </c>
      <c r="D142" s="18">
        <v>106</v>
      </c>
      <c r="E142" s="6">
        <v>8.1771990740740731E-4</v>
      </c>
      <c r="F142" s="19">
        <v>61.15</v>
      </c>
      <c r="G142" s="13"/>
    </row>
    <row r="143" spans="1:7" x14ac:dyDescent="0.25">
      <c r="A143" s="15">
        <v>1</v>
      </c>
      <c r="B143" s="16" t="s">
        <v>17</v>
      </c>
      <c r="C143" s="17">
        <v>22</v>
      </c>
      <c r="D143" s="18">
        <v>106</v>
      </c>
      <c r="E143" s="6">
        <v>8.1761574074074072E-4</v>
      </c>
      <c r="F143" s="19">
        <v>61.15</v>
      </c>
      <c r="G143" s="13"/>
    </row>
    <row r="144" spans="1:7" x14ac:dyDescent="0.25">
      <c r="A144" s="15">
        <v>1</v>
      </c>
      <c r="B144" s="16" t="s">
        <v>17</v>
      </c>
      <c r="C144" s="17">
        <v>22</v>
      </c>
      <c r="D144" s="18">
        <v>106</v>
      </c>
      <c r="E144" s="6">
        <v>8.189814814814814E-4</v>
      </c>
      <c r="F144" s="19">
        <v>61.05</v>
      </c>
      <c r="G144" s="13"/>
    </row>
    <row r="145" spans="1:7" x14ac:dyDescent="0.25">
      <c r="A145" s="15">
        <v>1</v>
      </c>
      <c r="B145" s="16" t="s">
        <v>17</v>
      </c>
      <c r="C145" s="17">
        <v>22</v>
      </c>
      <c r="D145" s="18">
        <v>106</v>
      </c>
      <c r="E145" s="6">
        <v>8.1671296296296299E-4</v>
      </c>
      <c r="F145" s="19">
        <v>61.22</v>
      </c>
      <c r="G145" s="13"/>
    </row>
    <row r="146" spans="1:7" x14ac:dyDescent="0.25">
      <c r="A146" s="15">
        <v>1</v>
      </c>
      <c r="B146" s="16" t="s">
        <v>17</v>
      </c>
      <c r="C146" s="17">
        <v>22</v>
      </c>
      <c r="D146" s="18">
        <v>106</v>
      </c>
      <c r="E146" s="6">
        <v>8.1254629629629635E-4</v>
      </c>
      <c r="F146" s="19">
        <v>61.53</v>
      </c>
      <c r="G146" s="13"/>
    </row>
    <row r="147" spans="1:7" x14ac:dyDescent="0.25">
      <c r="A147" s="15">
        <v>1</v>
      </c>
      <c r="B147" s="16" t="s">
        <v>17</v>
      </c>
      <c r="C147" s="17">
        <v>22</v>
      </c>
      <c r="D147" s="18">
        <v>106</v>
      </c>
      <c r="E147" s="6">
        <v>8.9527777777777783E-4</v>
      </c>
      <c r="F147" s="19">
        <v>55.85</v>
      </c>
      <c r="G147" s="13"/>
    </row>
    <row r="148" spans="1:7" x14ac:dyDescent="0.25">
      <c r="A148" s="15">
        <v>1</v>
      </c>
      <c r="B148" s="16" t="s">
        <v>17</v>
      </c>
      <c r="C148" s="17">
        <v>22</v>
      </c>
      <c r="D148" s="18">
        <v>106</v>
      </c>
      <c r="E148" s="6">
        <v>8.2793981481481477E-4</v>
      </c>
      <c r="F148" s="19">
        <v>60.39</v>
      </c>
      <c r="G148" s="13"/>
    </row>
    <row r="149" spans="1:7" x14ac:dyDescent="0.25">
      <c r="A149" s="15">
        <v>1</v>
      </c>
      <c r="B149" s="16" t="s">
        <v>17</v>
      </c>
      <c r="C149" s="17">
        <v>22</v>
      </c>
      <c r="D149" s="18">
        <v>106</v>
      </c>
      <c r="E149" s="6">
        <v>8.8274305555555556E-4</v>
      </c>
      <c r="F149" s="19">
        <v>56.64</v>
      </c>
      <c r="G149" s="13"/>
    </row>
    <row r="150" spans="1:7" x14ac:dyDescent="0.25">
      <c r="A150" s="15">
        <v>1</v>
      </c>
      <c r="B150" s="16" t="s">
        <v>17</v>
      </c>
      <c r="C150" s="17">
        <v>22</v>
      </c>
      <c r="D150" s="18">
        <v>106</v>
      </c>
      <c r="E150" s="6">
        <v>8.2224537037037032E-4</v>
      </c>
      <c r="F150" s="19">
        <v>60.81</v>
      </c>
      <c r="G150" s="13"/>
    </row>
    <row r="151" spans="1:7" x14ac:dyDescent="0.25">
      <c r="A151" s="15">
        <v>1</v>
      </c>
      <c r="B151" s="16" t="s">
        <v>17</v>
      </c>
      <c r="C151" s="17">
        <v>22</v>
      </c>
      <c r="D151" s="18">
        <v>106</v>
      </c>
      <c r="E151" s="6">
        <v>8.1878472222222216E-4</v>
      </c>
      <c r="F151" s="19">
        <v>61.07</v>
      </c>
      <c r="G151" s="13"/>
    </row>
    <row r="152" spans="1:7" x14ac:dyDescent="0.25">
      <c r="A152" s="15">
        <v>1</v>
      </c>
      <c r="B152" s="16" t="s">
        <v>17</v>
      </c>
      <c r="C152" s="17">
        <v>22</v>
      </c>
      <c r="D152" s="18">
        <v>106</v>
      </c>
      <c r="E152" s="6">
        <v>8.1839120370370366E-4</v>
      </c>
      <c r="F152" s="19">
        <v>61.1</v>
      </c>
      <c r="G152" s="13"/>
    </row>
    <row r="153" spans="1:7" x14ac:dyDescent="0.25">
      <c r="A153" s="15">
        <v>1</v>
      </c>
      <c r="B153" s="16" t="s">
        <v>17</v>
      </c>
      <c r="C153" s="17">
        <v>22</v>
      </c>
      <c r="D153" s="18">
        <v>106</v>
      </c>
      <c r="E153" s="6">
        <v>8.200578703703703E-4</v>
      </c>
      <c r="F153" s="19">
        <v>60.97</v>
      </c>
      <c r="G153" s="13"/>
    </row>
    <row r="154" spans="1:7" x14ac:dyDescent="0.25">
      <c r="A154" s="15">
        <v>1</v>
      </c>
      <c r="B154" s="16" t="s">
        <v>17</v>
      </c>
      <c r="C154" s="17">
        <v>22</v>
      </c>
      <c r="D154" s="18">
        <v>106</v>
      </c>
      <c r="E154" s="6">
        <v>8.1892361111111131E-4</v>
      </c>
      <c r="F154" s="19">
        <v>61.06</v>
      </c>
      <c r="G154" s="13"/>
    </row>
    <row r="155" spans="1:7" x14ac:dyDescent="0.25">
      <c r="A155" s="15">
        <v>1</v>
      </c>
      <c r="B155" s="16" t="s">
        <v>17</v>
      </c>
      <c r="C155" s="17">
        <v>22</v>
      </c>
      <c r="D155" s="18">
        <v>106</v>
      </c>
      <c r="E155" s="6">
        <v>8.1885416666666662E-4</v>
      </c>
      <c r="F155" s="19">
        <v>61.06</v>
      </c>
      <c r="G155" s="13"/>
    </row>
    <row r="156" spans="1:7" x14ac:dyDescent="0.25">
      <c r="A156" s="15">
        <v>1</v>
      </c>
      <c r="B156" s="16" t="s">
        <v>17</v>
      </c>
      <c r="C156" s="17">
        <v>22</v>
      </c>
      <c r="D156" s="18">
        <v>106</v>
      </c>
      <c r="E156" s="6">
        <v>8.1430555555555564E-4</v>
      </c>
      <c r="F156" s="19">
        <v>61.4</v>
      </c>
      <c r="G156" s="13"/>
    </row>
    <row r="157" spans="1:7" x14ac:dyDescent="0.25">
      <c r="A157" s="15">
        <v>1</v>
      </c>
      <c r="B157" s="16" t="s">
        <v>17</v>
      </c>
      <c r="C157" s="17">
        <v>22</v>
      </c>
      <c r="D157" s="18">
        <v>106</v>
      </c>
      <c r="E157" s="6">
        <v>8.2998842592592586E-4</v>
      </c>
      <c r="F157" s="19">
        <v>60.24</v>
      </c>
      <c r="G157" s="13"/>
    </row>
    <row r="158" spans="1:7" x14ac:dyDescent="0.25">
      <c r="A158" s="15">
        <v>1</v>
      </c>
      <c r="B158" s="16" t="s">
        <v>17</v>
      </c>
      <c r="C158" s="17">
        <v>22</v>
      </c>
      <c r="D158" s="18">
        <v>106</v>
      </c>
      <c r="E158" s="6">
        <v>8.184259259259259E-4</v>
      </c>
      <c r="F158" s="19">
        <v>61.09</v>
      </c>
      <c r="G158" s="13"/>
    </row>
    <row r="159" spans="1:7" x14ac:dyDescent="0.25">
      <c r="A159" s="15">
        <v>1</v>
      </c>
      <c r="B159" s="16" t="s">
        <v>17</v>
      </c>
      <c r="C159" s="17">
        <v>22</v>
      </c>
      <c r="D159" s="18">
        <v>106</v>
      </c>
      <c r="E159" s="6">
        <v>8.2182870370370363E-4</v>
      </c>
      <c r="F159" s="19">
        <v>60.84</v>
      </c>
      <c r="G159" s="13"/>
    </row>
    <row r="160" spans="1:7" x14ac:dyDescent="0.25">
      <c r="A160" s="15">
        <v>1</v>
      </c>
      <c r="B160" s="16" t="s">
        <v>17</v>
      </c>
      <c r="C160" s="17">
        <v>22</v>
      </c>
      <c r="D160" s="18">
        <v>106</v>
      </c>
      <c r="E160" s="6">
        <v>8.1902777777777779E-4</v>
      </c>
      <c r="F160" s="19">
        <v>61.05</v>
      </c>
      <c r="G160" s="13"/>
    </row>
    <row r="161" spans="1:7" x14ac:dyDescent="0.25">
      <c r="A161" s="15">
        <v>1</v>
      </c>
      <c r="B161" s="16" t="s">
        <v>18</v>
      </c>
      <c r="C161" s="17">
        <v>22</v>
      </c>
      <c r="D161" s="18">
        <v>135</v>
      </c>
      <c r="E161" s="6">
        <v>9.1914351851851868E-4</v>
      </c>
      <c r="F161" s="19">
        <v>54.4</v>
      </c>
      <c r="G161" s="13"/>
    </row>
    <row r="162" spans="1:7" x14ac:dyDescent="0.25">
      <c r="A162" s="15">
        <v>1</v>
      </c>
      <c r="B162" s="16" t="s">
        <v>18</v>
      </c>
      <c r="C162" s="17">
        <v>22</v>
      </c>
      <c r="D162" s="18">
        <v>135</v>
      </c>
      <c r="E162" s="6">
        <v>8.4085648148148149E-4</v>
      </c>
      <c r="F162" s="19">
        <v>59.46</v>
      </c>
      <c r="G162" s="13"/>
    </row>
    <row r="163" spans="1:7" x14ac:dyDescent="0.25">
      <c r="A163" s="15">
        <v>1</v>
      </c>
      <c r="B163" s="16" t="s">
        <v>18</v>
      </c>
      <c r="C163" s="17">
        <v>22</v>
      </c>
      <c r="D163" s="18">
        <v>135</v>
      </c>
      <c r="E163" s="6">
        <v>8.2593750000000017E-4</v>
      </c>
      <c r="F163" s="19">
        <v>60.54</v>
      </c>
      <c r="G163" s="13"/>
    </row>
    <row r="164" spans="1:7" x14ac:dyDescent="0.25">
      <c r="A164" s="15">
        <v>1</v>
      </c>
      <c r="B164" s="16" t="s">
        <v>18</v>
      </c>
      <c r="C164" s="17">
        <v>22</v>
      </c>
      <c r="D164" s="18">
        <v>135</v>
      </c>
      <c r="E164" s="6">
        <v>8.2430555555555556E-4</v>
      </c>
      <c r="F164" s="19">
        <v>60.66</v>
      </c>
      <c r="G164" s="13"/>
    </row>
    <row r="165" spans="1:7" x14ac:dyDescent="0.25">
      <c r="A165" s="15">
        <v>1</v>
      </c>
      <c r="B165" s="16" t="s">
        <v>18</v>
      </c>
      <c r="C165" s="17">
        <v>22</v>
      </c>
      <c r="D165" s="18">
        <v>135</v>
      </c>
      <c r="E165" s="6">
        <v>8.2204861111111118E-4</v>
      </c>
      <c r="F165" s="19">
        <v>60.82</v>
      </c>
      <c r="G165" s="13"/>
    </row>
    <row r="166" spans="1:7" x14ac:dyDescent="0.25">
      <c r="A166" s="15">
        <v>1</v>
      </c>
      <c r="B166" s="16" t="s">
        <v>18</v>
      </c>
      <c r="C166" s="17">
        <v>22</v>
      </c>
      <c r="D166" s="18">
        <v>135</v>
      </c>
      <c r="E166" s="6">
        <v>8.259722222222223E-4</v>
      </c>
      <c r="F166" s="19">
        <v>60.53</v>
      </c>
      <c r="G166" s="13"/>
    </row>
    <row r="167" spans="1:7" x14ac:dyDescent="0.25">
      <c r="A167" s="15">
        <v>1</v>
      </c>
      <c r="B167" s="16" t="s">
        <v>18</v>
      </c>
      <c r="C167" s="17">
        <v>22</v>
      </c>
      <c r="D167" s="18">
        <v>135</v>
      </c>
      <c r="E167" s="6">
        <v>8.2839120370370369E-4</v>
      </c>
      <c r="F167" s="19">
        <v>60.36</v>
      </c>
      <c r="G167" s="13"/>
    </row>
    <row r="168" spans="1:7" x14ac:dyDescent="0.25">
      <c r="A168" s="15">
        <v>1</v>
      </c>
      <c r="B168" s="16" t="s">
        <v>18</v>
      </c>
      <c r="C168" s="17">
        <v>22</v>
      </c>
      <c r="D168" s="18">
        <v>135</v>
      </c>
      <c r="E168" s="6">
        <v>8.2582175925925922E-4</v>
      </c>
      <c r="F168" s="19">
        <v>60.55</v>
      </c>
      <c r="G168" s="13"/>
    </row>
    <row r="169" spans="1:7" x14ac:dyDescent="0.25">
      <c r="A169" s="15">
        <v>1</v>
      </c>
      <c r="B169" s="16" t="s">
        <v>18</v>
      </c>
      <c r="C169" s="17">
        <v>22</v>
      </c>
      <c r="D169" s="18">
        <v>135</v>
      </c>
      <c r="E169" s="6">
        <v>8.3123842592592592E-4</v>
      </c>
      <c r="F169" s="19">
        <v>60.15</v>
      </c>
      <c r="G169" s="13"/>
    </row>
    <row r="170" spans="1:7" x14ac:dyDescent="0.25">
      <c r="A170" s="15">
        <v>1</v>
      </c>
      <c r="B170" s="16" t="s">
        <v>18</v>
      </c>
      <c r="C170" s="17">
        <v>22</v>
      </c>
      <c r="D170" s="18">
        <v>135</v>
      </c>
      <c r="E170" s="6">
        <v>8.279976851851852E-4</v>
      </c>
      <c r="F170" s="19">
        <v>60.39</v>
      </c>
      <c r="G170" s="13"/>
    </row>
    <row r="171" spans="1:7" x14ac:dyDescent="0.25">
      <c r="A171" s="15">
        <v>1</v>
      </c>
      <c r="B171" s="16" t="s">
        <v>18</v>
      </c>
      <c r="C171" s="17">
        <v>22</v>
      </c>
      <c r="D171" s="18">
        <v>135</v>
      </c>
      <c r="E171" s="6">
        <v>8.331018518518518E-4</v>
      </c>
      <c r="F171" s="19">
        <v>60.02</v>
      </c>
      <c r="G171" s="13"/>
    </row>
    <row r="172" spans="1:7" x14ac:dyDescent="0.25">
      <c r="A172" s="15">
        <v>1</v>
      </c>
      <c r="B172" s="16" t="s">
        <v>18</v>
      </c>
      <c r="C172" s="17">
        <v>22</v>
      </c>
      <c r="D172" s="18">
        <v>135</v>
      </c>
      <c r="E172" s="6">
        <v>8.2563657407407401E-4</v>
      </c>
      <c r="F172" s="19">
        <v>60.56</v>
      </c>
      <c r="G172" s="13"/>
    </row>
    <row r="173" spans="1:7" x14ac:dyDescent="0.25">
      <c r="A173" s="15">
        <v>1</v>
      </c>
      <c r="B173" s="16" t="s">
        <v>18</v>
      </c>
      <c r="C173" s="17">
        <v>22</v>
      </c>
      <c r="D173" s="18">
        <v>135</v>
      </c>
      <c r="E173" s="6">
        <v>8.2197916666666671E-4</v>
      </c>
      <c r="F173" s="19">
        <v>60.83</v>
      </c>
      <c r="G173" s="13"/>
    </row>
    <row r="174" spans="1:7" x14ac:dyDescent="0.25">
      <c r="A174" s="15">
        <v>1</v>
      </c>
      <c r="B174" s="16" t="s">
        <v>18</v>
      </c>
      <c r="C174" s="17">
        <v>22</v>
      </c>
      <c r="D174" s="18">
        <v>135</v>
      </c>
      <c r="E174" s="6">
        <v>8.2579861111111103E-4</v>
      </c>
      <c r="F174" s="19">
        <v>60.55</v>
      </c>
      <c r="G174" s="13"/>
    </row>
    <row r="175" spans="1:7" x14ac:dyDescent="0.25">
      <c r="A175" s="15">
        <v>1</v>
      </c>
      <c r="B175" s="16" t="s">
        <v>18</v>
      </c>
      <c r="C175" s="17">
        <v>22</v>
      </c>
      <c r="D175" s="18">
        <v>135</v>
      </c>
      <c r="E175" s="6">
        <v>8.2585648148148156E-4</v>
      </c>
      <c r="F175" s="19">
        <v>60.54</v>
      </c>
      <c r="G175" s="13"/>
    </row>
    <row r="176" spans="1:7" x14ac:dyDescent="0.25">
      <c r="A176" s="15">
        <v>1</v>
      </c>
      <c r="B176" s="16" t="s">
        <v>18</v>
      </c>
      <c r="C176" s="17">
        <v>22</v>
      </c>
      <c r="D176" s="18">
        <v>135</v>
      </c>
      <c r="E176" s="6">
        <v>8.2853009259259251E-4</v>
      </c>
      <c r="F176" s="19">
        <v>60.35</v>
      </c>
      <c r="G176" s="13"/>
    </row>
    <row r="177" spans="1:7" x14ac:dyDescent="0.25">
      <c r="A177" s="15">
        <v>1</v>
      </c>
      <c r="B177" s="16" t="s">
        <v>18</v>
      </c>
      <c r="C177" s="17">
        <v>22</v>
      </c>
      <c r="D177" s="18">
        <v>135</v>
      </c>
      <c r="E177" s="6">
        <v>8.2589120370370368E-4</v>
      </c>
      <c r="F177" s="19">
        <v>60.54</v>
      </c>
      <c r="G177" s="13"/>
    </row>
    <row r="178" spans="1:7" x14ac:dyDescent="0.25">
      <c r="A178" s="15">
        <v>1</v>
      </c>
      <c r="B178" s="16" t="s">
        <v>18</v>
      </c>
      <c r="C178" s="17">
        <v>22</v>
      </c>
      <c r="D178" s="18">
        <v>135</v>
      </c>
      <c r="E178" s="6">
        <v>8.2979166666666672E-4</v>
      </c>
      <c r="F178" s="19">
        <v>60.26</v>
      </c>
      <c r="G178" s="13"/>
    </row>
    <row r="179" spans="1:7" x14ac:dyDescent="0.25">
      <c r="A179" s="15">
        <v>1</v>
      </c>
      <c r="B179" s="16" t="s">
        <v>18</v>
      </c>
      <c r="C179" s="17">
        <v>22</v>
      </c>
      <c r="D179" s="18">
        <v>135</v>
      </c>
      <c r="E179" s="6">
        <v>8.482523148148147E-4</v>
      </c>
      <c r="F179" s="19">
        <v>58.94</v>
      </c>
      <c r="G179" s="13"/>
    </row>
    <row r="180" spans="1:7" x14ac:dyDescent="0.25">
      <c r="A180" s="15">
        <v>1</v>
      </c>
      <c r="B180" s="16" t="s">
        <v>18</v>
      </c>
      <c r="C180" s="17">
        <v>22</v>
      </c>
      <c r="D180" s="18">
        <v>135</v>
      </c>
      <c r="E180" s="6">
        <v>8.2462962962962958E-4</v>
      </c>
      <c r="F180" s="19">
        <v>60.63</v>
      </c>
      <c r="G180" s="13"/>
    </row>
    <row r="181" spans="1:7" x14ac:dyDescent="0.25">
      <c r="A181" s="15">
        <v>1</v>
      </c>
      <c r="B181" s="16" t="s">
        <v>18</v>
      </c>
      <c r="C181" s="17">
        <v>22</v>
      </c>
      <c r="D181" s="18">
        <v>135</v>
      </c>
      <c r="E181" s="6">
        <v>8.3383101851851847E-4</v>
      </c>
      <c r="F181" s="19">
        <v>59.96</v>
      </c>
      <c r="G181" s="13"/>
    </row>
    <row r="182" spans="1:7" x14ac:dyDescent="0.25">
      <c r="A182" s="15">
        <v>1</v>
      </c>
      <c r="B182" s="16" t="s">
        <v>18</v>
      </c>
      <c r="C182" s="17">
        <v>22</v>
      </c>
      <c r="D182" s="18">
        <v>135</v>
      </c>
      <c r="E182" s="6">
        <v>8.286574074074074E-4</v>
      </c>
      <c r="F182" s="19">
        <v>60.34</v>
      </c>
      <c r="G182" s="13"/>
    </row>
    <row r="183" spans="1:7" x14ac:dyDescent="0.25">
      <c r="A183" s="15">
        <v>1</v>
      </c>
      <c r="B183" s="16" t="s">
        <v>19</v>
      </c>
      <c r="C183" s="17">
        <v>22</v>
      </c>
      <c r="D183" s="18">
        <v>148</v>
      </c>
      <c r="E183" s="6">
        <v>9.122106481481481E-4</v>
      </c>
      <c r="F183" s="19">
        <v>54.81</v>
      </c>
      <c r="G183" s="13"/>
    </row>
    <row r="184" spans="1:7" x14ac:dyDescent="0.25">
      <c r="A184" s="15">
        <v>1</v>
      </c>
      <c r="B184" s="16" t="s">
        <v>19</v>
      </c>
      <c r="C184" s="17">
        <v>22</v>
      </c>
      <c r="D184" s="18">
        <v>148</v>
      </c>
      <c r="E184" s="6">
        <v>9.5776620370370373E-4</v>
      </c>
      <c r="F184" s="19">
        <v>52.2</v>
      </c>
      <c r="G184" s="13"/>
    </row>
    <row r="185" spans="1:7" x14ac:dyDescent="0.25">
      <c r="A185" s="15">
        <v>1</v>
      </c>
      <c r="B185" s="16" t="s">
        <v>19</v>
      </c>
      <c r="C185" s="17">
        <v>22</v>
      </c>
      <c r="D185" s="18">
        <v>148</v>
      </c>
      <c r="E185" s="6">
        <v>8.2829861111111114E-4</v>
      </c>
      <c r="F185" s="19">
        <v>60.36</v>
      </c>
      <c r="G185" s="13"/>
    </row>
    <row r="186" spans="1:7" x14ac:dyDescent="0.25">
      <c r="A186" s="15">
        <v>1</v>
      </c>
      <c r="B186" s="16" t="s">
        <v>19</v>
      </c>
      <c r="C186" s="17">
        <v>22</v>
      </c>
      <c r="D186" s="18">
        <v>148</v>
      </c>
      <c r="E186" s="6">
        <v>8.2690972222222226E-4</v>
      </c>
      <c r="F186" s="19">
        <v>60.47</v>
      </c>
      <c r="G186" s="13"/>
    </row>
    <row r="187" spans="1:7" x14ac:dyDescent="0.25">
      <c r="A187" s="15">
        <v>1</v>
      </c>
      <c r="B187" s="16" t="s">
        <v>19</v>
      </c>
      <c r="C187" s="17">
        <v>22</v>
      </c>
      <c r="D187" s="18">
        <v>148</v>
      </c>
      <c r="E187" s="6">
        <v>8.2677083333333333E-4</v>
      </c>
      <c r="F187" s="19">
        <v>60.48</v>
      </c>
      <c r="G187" s="13"/>
    </row>
    <row r="188" spans="1:7" x14ac:dyDescent="0.25">
      <c r="A188" s="15">
        <v>1</v>
      </c>
      <c r="B188" s="16" t="s">
        <v>19</v>
      </c>
      <c r="C188" s="17">
        <v>22</v>
      </c>
      <c r="D188" s="18">
        <v>148</v>
      </c>
      <c r="E188" s="6">
        <v>8.3125000000000007E-4</v>
      </c>
      <c r="F188" s="19">
        <v>60.15</v>
      </c>
      <c r="G188" s="13"/>
    </row>
    <row r="189" spans="1:7" x14ac:dyDescent="0.25">
      <c r="A189" s="15">
        <v>1</v>
      </c>
      <c r="B189" s="16" t="s">
        <v>19</v>
      </c>
      <c r="C189" s="17">
        <v>22</v>
      </c>
      <c r="D189" s="18">
        <v>148</v>
      </c>
      <c r="E189" s="6">
        <v>8.3023148148148138E-4</v>
      </c>
      <c r="F189" s="19">
        <v>60.22</v>
      </c>
      <c r="G189" s="13"/>
    </row>
    <row r="190" spans="1:7" x14ac:dyDescent="0.25">
      <c r="A190" s="15">
        <v>1</v>
      </c>
      <c r="B190" s="16" t="s">
        <v>19</v>
      </c>
      <c r="C190" s="17">
        <v>22</v>
      </c>
      <c r="D190" s="18">
        <v>148</v>
      </c>
      <c r="E190" s="6">
        <v>8.2744212962962969E-4</v>
      </c>
      <c r="F190" s="19">
        <v>60.43</v>
      </c>
      <c r="G190" s="13"/>
    </row>
    <row r="191" spans="1:7" x14ac:dyDescent="0.25">
      <c r="A191" s="15">
        <v>1</v>
      </c>
      <c r="B191" s="16" t="s">
        <v>19</v>
      </c>
      <c r="C191" s="17">
        <v>22</v>
      </c>
      <c r="D191" s="18">
        <v>148</v>
      </c>
      <c r="E191" s="6">
        <v>8.3497685185185183E-4</v>
      </c>
      <c r="F191" s="19">
        <v>59.88</v>
      </c>
      <c r="G191" s="13"/>
    </row>
    <row r="192" spans="1:7" x14ac:dyDescent="0.25">
      <c r="A192" s="15">
        <v>1</v>
      </c>
      <c r="B192" s="16" t="s">
        <v>19</v>
      </c>
      <c r="C192" s="17">
        <v>22</v>
      </c>
      <c r="D192" s="18">
        <v>148</v>
      </c>
      <c r="E192" s="6">
        <v>8.3348379629629625E-4</v>
      </c>
      <c r="F192" s="19">
        <v>59.99</v>
      </c>
      <c r="G192" s="13"/>
    </row>
    <row r="193" spans="1:7" x14ac:dyDescent="0.25">
      <c r="A193" s="15">
        <v>1</v>
      </c>
      <c r="B193" s="16" t="s">
        <v>19</v>
      </c>
      <c r="C193" s="17">
        <v>22</v>
      </c>
      <c r="D193" s="18">
        <v>148</v>
      </c>
      <c r="E193" s="6">
        <v>8.423842592592593E-4</v>
      </c>
      <c r="F193" s="19">
        <v>59.36</v>
      </c>
      <c r="G193" s="13"/>
    </row>
    <row r="194" spans="1:7" x14ac:dyDescent="0.25">
      <c r="A194" s="15">
        <v>1</v>
      </c>
      <c r="B194" s="16" t="s">
        <v>19</v>
      </c>
      <c r="C194" s="17">
        <v>22</v>
      </c>
      <c r="D194" s="18">
        <v>148</v>
      </c>
      <c r="E194" s="6">
        <v>8.2472222222222224E-4</v>
      </c>
      <c r="F194" s="19">
        <v>60.63</v>
      </c>
      <c r="G194" s="13"/>
    </row>
    <row r="195" spans="1:7" x14ac:dyDescent="0.25">
      <c r="A195" s="15">
        <v>1</v>
      </c>
      <c r="B195" s="16" t="s">
        <v>19</v>
      </c>
      <c r="C195" s="17">
        <v>22</v>
      </c>
      <c r="D195" s="18">
        <v>148</v>
      </c>
      <c r="E195" s="6">
        <v>8.2812499999999987E-4</v>
      </c>
      <c r="F195" s="19">
        <v>60.38</v>
      </c>
      <c r="G195" s="13"/>
    </row>
    <row r="196" spans="1:7" x14ac:dyDescent="0.25">
      <c r="A196" s="15">
        <v>1</v>
      </c>
      <c r="B196" s="16" t="s">
        <v>19</v>
      </c>
      <c r="C196" s="17">
        <v>22</v>
      </c>
      <c r="D196" s="18">
        <v>148</v>
      </c>
      <c r="E196" s="6">
        <v>8.4081018518518532E-4</v>
      </c>
      <c r="F196" s="19">
        <v>59.47</v>
      </c>
      <c r="G196" s="13"/>
    </row>
    <row r="197" spans="1:7" x14ac:dyDescent="0.25">
      <c r="A197" s="15">
        <v>1</v>
      </c>
      <c r="B197" s="16" t="s">
        <v>19</v>
      </c>
      <c r="C197" s="17">
        <v>22</v>
      </c>
      <c r="D197" s="18">
        <v>148</v>
      </c>
      <c r="E197" s="6">
        <v>8.3123842592592592E-4</v>
      </c>
      <c r="F197" s="19">
        <v>60.15</v>
      </c>
      <c r="G197" s="13"/>
    </row>
    <row r="198" spans="1:7" x14ac:dyDescent="0.25">
      <c r="A198" s="15">
        <v>1</v>
      </c>
      <c r="B198" s="16" t="s">
        <v>19</v>
      </c>
      <c r="C198" s="17">
        <v>22</v>
      </c>
      <c r="D198" s="18">
        <v>148</v>
      </c>
      <c r="E198" s="6">
        <v>8.2895833333333335E-4</v>
      </c>
      <c r="F198" s="19">
        <v>60.32</v>
      </c>
      <c r="G198" s="13"/>
    </row>
    <row r="199" spans="1:7" x14ac:dyDescent="0.25">
      <c r="A199" s="15">
        <v>1</v>
      </c>
      <c r="B199" s="16" t="s">
        <v>19</v>
      </c>
      <c r="C199" s="17">
        <v>22</v>
      </c>
      <c r="D199" s="18">
        <v>148</v>
      </c>
      <c r="E199" s="6">
        <v>8.3091435185185189E-4</v>
      </c>
      <c r="F199" s="19">
        <v>60.17</v>
      </c>
      <c r="G199" s="13"/>
    </row>
    <row r="200" spans="1:7" x14ac:dyDescent="0.25">
      <c r="A200" s="15">
        <v>1</v>
      </c>
      <c r="B200" s="16" t="s">
        <v>19</v>
      </c>
      <c r="C200" s="17">
        <v>22</v>
      </c>
      <c r="D200" s="18">
        <v>148</v>
      </c>
      <c r="E200" s="6">
        <v>8.3319444444444446E-4</v>
      </c>
      <c r="F200" s="19">
        <v>60.01</v>
      </c>
      <c r="G200" s="13"/>
    </row>
    <row r="201" spans="1:7" x14ac:dyDescent="0.25">
      <c r="A201" s="15">
        <v>1</v>
      </c>
      <c r="B201" s="16" t="s">
        <v>19</v>
      </c>
      <c r="C201" s="17">
        <v>22</v>
      </c>
      <c r="D201" s="18">
        <v>148</v>
      </c>
      <c r="E201" s="6">
        <v>8.3030092592592585E-4</v>
      </c>
      <c r="F201" s="19">
        <v>60.22</v>
      </c>
      <c r="G201" s="13"/>
    </row>
    <row r="202" spans="1:7" x14ac:dyDescent="0.25">
      <c r="A202" s="15">
        <v>1</v>
      </c>
      <c r="B202" s="16" t="s">
        <v>19</v>
      </c>
      <c r="C202" s="17">
        <v>22</v>
      </c>
      <c r="D202" s="18">
        <v>148</v>
      </c>
      <c r="E202" s="6">
        <v>8.3677083333333336E-4</v>
      </c>
      <c r="F202" s="19">
        <v>59.75</v>
      </c>
      <c r="G202" s="13"/>
    </row>
    <row r="203" spans="1:7" x14ac:dyDescent="0.25">
      <c r="A203" s="15">
        <v>1</v>
      </c>
      <c r="B203" s="16" t="s">
        <v>19</v>
      </c>
      <c r="C203" s="17">
        <v>22</v>
      </c>
      <c r="D203" s="18">
        <v>148</v>
      </c>
      <c r="E203" s="6">
        <v>8.3641203703703699E-4</v>
      </c>
      <c r="F203" s="19">
        <v>59.78</v>
      </c>
      <c r="G203" s="13"/>
    </row>
    <row r="204" spans="1:7" x14ac:dyDescent="0.25">
      <c r="A204" s="15">
        <v>1</v>
      </c>
      <c r="B204" s="16" t="s">
        <v>19</v>
      </c>
      <c r="C204" s="17">
        <v>22</v>
      </c>
      <c r="D204" s="18">
        <v>148</v>
      </c>
      <c r="E204" s="6">
        <v>8.3422453703703697E-4</v>
      </c>
      <c r="F204" s="19">
        <v>59.94</v>
      </c>
      <c r="G204" s="13"/>
    </row>
    <row r="205" spans="1:7" x14ac:dyDescent="0.25">
      <c r="A205" s="15">
        <v>1</v>
      </c>
      <c r="B205" s="16" t="s">
        <v>20</v>
      </c>
      <c r="C205" s="17">
        <v>21</v>
      </c>
      <c r="D205" s="18">
        <v>122</v>
      </c>
      <c r="E205" s="6">
        <v>9.338541666666666E-4</v>
      </c>
      <c r="F205" s="19">
        <v>53.54</v>
      </c>
      <c r="G205" s="13"/>
    </row>
    <row r="206" spans="1:7" x14ac:dyDescent="0.25">
      <c r="A206" s="15">
        <v>1</v>
      </c>
      <c r="B206" s="16" t="s">
        <v>20</v>
      </c>
      <c r="C206" s="17">
        <v>21</v>
      </c>
      <c r="D206" s="18">
        <v>122</v>
      </c>
      <c r="E206" s="6">
        <v>8.4771990740740738E-4</v>
      </c>
      <c r="F206" s="19">
        <v>58.98</v>
      </c>
      <c r="G206" s="13"/>
    </row>
    <row r="207" spans="1:7" x14ac:dyDescent="0.25">
      <c r="A207" s="15">
        <v>1</v>
      </c>
      <c r="B207" s="16" t="s">
        <v>20</v>
      </c>
      <c r="C207" s="17">
        <v>21</v>
      </c>
      <c r="D207" s="18">
        <v>122</v>
      </c>
      <c r="E207" s="6">
        <v>8.5096064814814811E-4</v>
      </c>
      <c r="F207" s="19">
        <v>58.76</v>
      </c>
      <c r="G207" s="13"/>
    </row>
    <row r="208" spans="1:7" x14ac:dyDescent="0.25">
      <c r="A208" s="15">
        <v>1</v>
      </c>
      <c r="B208" s="16" t="s">
        <v>20</v>
      </c>
      <c r="C208" s="17">
        <v>21</v>
      </c>
      <c r="D208" s="18">
        <v>122</v>
      </c>
      <c r="E208" s="6">
        <v>8.400694444444445E-4</v>
      </c>
      <c r="F208" s="19">
        <v>59.52</v>
      </c>
      <c r="G208" s="13"/>
    </row>
    <row r="209" spans="1:7" x14ac:dyDescent="0.25">
      <c r="A209" s="15">
        <v>1</v>
      </c>
      <c r="B209" s="16" t="s">
        <v>20</v>
      </c>
      <c r="C209" s="17">
        <v>21</v>
      </c>
      <c r="D209" s="18">
        <v>122</v>
      </c>
      <c r="E209" s="6">
        <v>8.3913194444444443E-4</v>
      </c>
      <c r="F209" s="19">
        <v>59.59</v>
      </c>
      <c r="G209" s="13"/>
    </row>
    <row r="210" spans="1:7" x14ac:dyDescent="0.25">
      <c r="A210" s="15">
        <v>1</v>
      </c>
      <c r="B210" s="16" t="s">
        <v>20</v>
      </c>
      <c r="C210" s="17">
        <v>21</v>
      </c>
      <c r="D210" s="18">
        <v>122</v>
      </c>
      <c r="E210" s="6">
        <v>8.4300925925925917E-4</v>
      </c>
      <c r="F210" s="19">
        <v>59.31</v>
      </c>
      <c r="G210" s="13"/>
    </row>
    <row r="211" spans="1:7" x14ac:dyDescent="0.25">
      <c r="A211" s="15">
        <v>1</v>
      </c>
      <c r="B211" s="16" t="s">
        <v>20</v>
      </c>
      <c r="C211" s="17">
        <v>21</v>
      </c>
      <c r="D211" s="18">
        <v>122</v>
      </c>
      <c r="E211" s="6">
        <v>8.4072916666666671E-4</v>
      </c>
      <c r="F211" s="19">
        <v>59.47</v>
      </c>
      <c r="G211" s="13"/>
    </row>
    <row r="212" spans="1:7" x14ac:dyDescent="0.25">
      <c r="A212" s="15">
        <v>1</v>
      </c>
      <c r="B212" s="16" t="s">
        <v>20</v>
      </c>
      <c r="C212" s="17">
        <v>21</v>
      </c>
      <c r="D212" s="18">
        <v>122</v>
      </c>
      <c r="E212" s="6">
        <v>8.3745370370370365E-4</v>
      </c>
      <c r="F212" s="19">
        <v>59.7</v>
      </c>
      <c r="G212" s="13"/>
    </row>
    <row r="213" spans="1:7" x14ac:dyDescent="0.25">
      <c r="A213" s="15">
        <v>1</v>
      </c>
      <c r="B213" s="16" t="s">
        <v>20</v>
      </c>
      <c r="C213" s="17">
        <v>21</v>
      </c>
      <c r="D213" s="18">
        <v>122</v>
      </c>
      <c r="E213" s="6">
        <v>8.4945601851851849E-4</v>
      </c>
      <c r="F213" s="19">
        <v>58.86</v>
      </c>
      <c r="G213" s="13"/>
    </row>
    <row r="214" spans="1:7" x14ac:dyDescent="0.25">
      <c r="A214" s="15">
        <v>1</v>
      </c>
      <c r="B214" s="16" t="s">
        <v>20</v>
      </c>
      <c r="C214" s="17">
        <v>21</v>
      </c>
      <c r="D214" s="18">
        <v>122</v>
      </c>
      <c r="E214" s="6">
        <v>8.4622685185185191E-4</v>
      </c>
      <c r="F214" s="19">
        <v>59.09</v>
      </c>
      <c r="G214" s="13"/>
    </row>
    <row r="215" spans="1:7" x14ac:dyDescent="0.25">
      <c r="A215" s="15">
        <v>1</v>
      </c>
      <c r="B215" s="16" t="s">
        <v>20</v>
      </c>
      <c r="C215" s="17">
        <v>21</v>
      </c>
      <c r="D215" s="18">
        <v>122</v>
      </c>
      <c r="E215" s="6">
        <v>8.38125E-4</v>
      </c>
      <c r="F215" s="19">
        <v>59.66</v>
      </c>
      <c r="G215" s="13"/>
    </row>
    <row r="216" spans="1:7" x14ac:dyDescent="0.25">
      <c r="A216" s="15">
        <v>1</v>
      </c>
      <c r="B216" s="16" t="s">
        <v>20</v>
      </c>
      <c r="C216" s="17">
        <v>21</v>
      </c>
      <c r="D216" s="18">
        <v>122</v>
      </c>
      <c r="E216" s="6">
        <v>8.4011574074074067E-4</v>
      </c>
      <c r="F216" s="19">
        <v>59.52</v>
      </c>
      <c r="G216" s="13"/>
    </row>
    <row r="217" spans="1:7" x14ac:dyDescent="0.25">
      <c r="A217" s="15">
        <v>1</v>
      </c>
      <c r="B217" s="16" t="s">
        <v>20</v>
      </c>
      <c r="C217" s="17">
        <v>21</v>
      </c>
      <c r="D217" s="18">
        <v>122</v>
      </c>
      <c r="E217" s="6">
        <v>8.4807870370370375E-4</v>
      </c>
      <c r="F217" s="19">
        <v>58.96</v>
      </c>
      <c r="G217" s="13"/>
    </row>
    <row r="218" spans="1:7" x14ac:dyDescent="0.25">
      <c r="A218" s="15">
        <v>1</v>
      </c>
      <c r="B218" s="16" t="s">
        <v>20</v>
      </c>
      <c r="C218" s="17">
        <v>21</v>
      </c>
      <c r="D218" s="18">
        <v>122</v>
      </c>
      <c r="E218" s="6">
        <v>8.4077546296296298E-4</v>
      </c>
      <c r="F218" s="19">
        <v>59.47</v>
      </c>
      <c r="G218" s="13"/>
    </row>
    <row r="219" spans="1:7" x14ac:dyDescent="0.25">
      <c r="A219" s="15">
        <v>1</v>
      </c>
      <c r="B219" s="16" t="s">
        <v>20</v>
      </c>
      <c r="C219" s="17">
        <v>21</v>
      </c>
      <c r="D219" s="18">
        <v>122</v>
      </c>
      <c r="E219" s="6">
        <v>8.366782407407407E-4</v>
      </c>
      <c r="F219" s="19">
        <v>59.76</v>
      </c>
      <c r="G219" s="13"/>
    </row>
    <row r="220" spans="1:7" x14ac:dyDescent="0.25">
      <c r="A220" s="15">
        <v>1</v>
      </c>
      <c r="B220" s="16" t="s">
        <v>20</v>
      </c>
      <c r="C220" s="17">
        <v>21</v>
      </c>
      <c r="D220" s="18">
        <v>122</v>
      </c>
      <c r="E220" s="6">
        <v>8.3968750000000005E-4</v>
      </c>
      <c r="F220" s="19">
        <v>59.55</v>
      </c>
      <c r="G220" s="13"/>
    </row>
    <row r="221" spans="1:7" x14ac:dyDescent="0.25">
      <c r="A221" s="15">
        <v>1</v>
      </c>
      <c r="B221" s="16" t="s">
        <v>20</v>
      </c>
      <c r="C221" s="17">
        <v>21</v>
      </c>
      <c r="D221" s="18">
        <v>122</v>
      </c>
      <c r="E221" s="6">
        <v>8.4062500000000012E-4</v>
      </c>
      <c r="F221" s="19">
        <v>59.48</v>
      </c>
      <c r="G221" s="13"/>
    </row>
    <row r="222" spans="1:7" x14ac:dyDescent="0.25">
      <c r="A222" s="15">
        <v>1</v>
      </c>
      <c r="B222" s="16" t="s">
        <v>20</v>
      </c>
      <c r="C222" s="17">
        <v>21</v>
      </c>
      <c r="D222" s="18">
        <v>122</v>
      </c>
      <c r="E222" s="6">
        <v>8.415972222222222E-4</v>
      </c>
      <c r="F222" s="19">
        <v>59.41</v>
      </c>
      <c r="G222" s="13"/>
    </row>
    <row r="223" spans="1:7" x14ac:dyDescent="0.25">
      <c r="A223" s="15">
        <v>1</v>
      </c>
      <c r="B223" s="16" t="s">
        <v>20</v>
      </c>
      <c r="C223" s="17">
        <v>21</v>
      </c>
      <c r="D223" s="18">
        <v>122</v>
      </c>
      <c r="E223" s="6">
        <v>8.6162037037037056E-4</v>
      </c>
      <c r="F223" s="19">
        <v>58.03</v>
      </c>
      <c r="G223" s="13"/>
    </row>
    <row r="224" spans="1:7" x14ac:dyDescent="0.25">
      <c r="A224" s="15">
        <v>1</v>
      </c>
      <c r="B224" s="16" t="s">
        <v>20</v>
      </c>
      <c r="C224" s="17">
        <v>21</v>
      </c>
      <c r="D224" s="18">
        <v>122</v>
      </c>
      <c r="E224" s="6">
        <v>8.4430555555555561E-4</v>
      </c>
      <c r="F224" s="19">
        <v>59.22</v>
      </c>
      <c r="G224" s="13"/>
    </row>
    <row r="225" spans="1:7" x14ac:dyDescent="0.25">
      <c r="A225" s="15">
        <v>1</v>
      </c>
      <c r="B225" s="16" t="s">
        <v>20</v>
      </c>
      <c r="C225" s="17">
        <v>21</v>
      </c>
      <c r="D225" s="18">
        <v>122</v>
      </c>
      <c r="E225" s="6">
        <v>8.4424768518518529E-4</v>
      </c>
      <c r="F225" s="19">
        <v>59.22</v>
      </c>
      <c r="G225" s="13"/>
    </row>
    <row r="226" spans="1:7" x14ac:dyDescent="0.25">
      <c r="A226" s="15">
        <v>1</v>
      </c>
      <c r="B226" s="16" t="s">
        <v>21</v>
      </c>
      <c r="C226" s="17">
        <v>20</v>
      </c>
      <c r="D226" s="18">
        <v>105</v>
      </c>
      <c r="E226" s="6">
        <v>9.5149305555555558E-4</v>
      </c>
      <c r="F226" s="19">
        <v>52.55</v>
      </c>
      <c r="G226" s="13"/>
    </row>
    <row r="227" spans="1:7" x14ac:dyDescent="0.25">
      <c r="A227" s="15">
        <v>1</v>
      </c>
      <c r="B227" s="16" t="s">
        <v>21</v>
      </c>
      <c r="C227" s="17">
        <v>20</v>
      </c>
      <c r="D227" s="18">
        <v>105</v>
      </c>
      <c r="E227" s="6">
        <v>8.5844907407407408E-4</v>
      </c>
      <c r="F227" s="19">
        <v>58.24</v>
      </c>
      <c r="G227" s="13"/>
    </row>
    <row r="228" spans="1:7" x14ac:dyDescent="0.25">
      <c r="A228" s="15">
        <v>1</v>
      </c>
      <c r="B228" s="16" t="s">
        <v>21</v>
      </c>
      <c r="C228" s="17">
        <v>20</v>
      </c>
      <c r="D228" s="18">
        <v>105</v>
      </c>
      <c r="E228" s="6">
        <v>1.0667592592592593E-3</v>
      </c>
      <c r="F228" s="19">
        <v>46.87</v>
      </c>
      <c r="G228" s="13"/>
    </row>
    <row r="229" spans="1:7" x14ac:dyDescent="0.25">
      <c r="A229" s="15">
        <v>1</v>
      </c>
      <c r="B229" s="16" t="s">
        <v>21</v>
      </c>
      <c r="C229" s="17">
        <v>20</v>
      </c>
      <c r="D229" s="18">
        <v>105</v>
      </c>
      <c r="E229" s="6">
        <v>8.7393518518518517E-4</v>
      </c>
      <c r="F229" s="19">
        <v>57.21</v>
      </c>
      <c r="G229" s="13"/>
    </row>
    <row r="230" spans="1:7" x14ac:dyDescent="0.25">
      <c r="A230" s="15">
        <v>1</v>
      </c>
      <c r="B230" s="16" t="s">
        <v>21</v>
      </c>
      <c r="C230" s="17">
        <v>20</v>
      </c>
      <c r="D230" s="18">
        <v>105</v>
      </c>
      <c r="E230" s="6">
        <v>9.777430555555557E-4</v>
      </c>
      <c r="F230" s="19">
        <v>51.14</v>
      </c>
      <c r="G230" s="13"/>
    </row>
    <row r="231" spans="1:7" x14ac:dyDescent="0.25">
      <c r="A231" s="15">
        <v>1</v>
      </c>
      <c r="B231" s="16" t="s">
        <v>21</v>
      </c>
      <c r="C231" s="17">
        <v>20</v>
      </c>
      <c r="D231" s="18">
        <v>105</v>
      </c>
      <c r="E231" s="6">
        <v>8.9581018518518525E-4</v>
      </c>
      <c r="F231" s="19">
        <v>55.82</v>
      </c>
      <c r="G231" s="13"/>
    </row>
    <row r="232" spans="1:7" x14ac:dyDescent="0.25">
      <c r="A232" s="15">
        <v>1</v>
      </c>
      <c r="B232" s="16" t="s">
        <v>21</v>
      </c>
      <c r="C232" s="17">
        <v>20</v>
      </c>
      <c r="D232" s="18">
        <v>105</v>
      </c>
      <c r="E232" s="6">
        <v>9.1943287037037037E-4</v>
      </c>
      <c r="F232" s="19">
        <v>54.38</v>
      </c>
      <c r="G232" s="13"/>
    </row>
    <row r="233" spans="1:7" x14ac:dyDescent="0.25">
      <c r="A233" s="15">
        <v>1</v>
      </c>
      <c r="B233" s="16" t="s">
        <v>21</v>
      </c>
      <c r="C233" s="17">
        <v>20</v>
      </c>
      <c r="D233" s="18">
        <v>105</v>
      </c>
      <c r="E233" s="6">
        <v>9.2641203703703711E-4</v>
      </c>
      <c r="F233" s="19">
        <v>53.97</v>
      </c>
      <c r="G233" s="13"/>
    </row>
    <row r="234" spans="1:7" x14ac:dyDescent="0.25">
      <c r="A234" s="15">
        <v>1</v>
      </c>
      <c r="B234" s="16" t="s">
        <v>21</v>
      </c>
      <c r="C234" s="17">
        <v>20</v>
      </c>
      <c r="D234" s="18">
        <v>105</v>
      </c>
      <c r="E234" s="6">
        <v>9.1799768518518521E-4</v>
      </c>
      <c r="F234" s="19">
        <v>54.47</v>
      </c>
      <c r="G234" s="13"/>
    </row>
    <row r="235" spans="1:7" x14ac:dyDescent="0.25">
      <c r="A235" s="15">
        <v>1</v>
      </c>
      <c r="B235" s="16" t="s">
        <v>21</v>
      </c>
      <c r="C235" s="17">
        <v>20</v>
      </c>
      <c r="D235" s="18">
        <v>105</v>
      </c>
      <c r="E235" s="6">
        <v>8.9012731481481484E-4</v>
      </c>
      <c r="F235" s="19">
        <v>56.17</v>
      </c>
      <c r="G235" s="13"/>
    </row>
    <row r="236" spans="1:7" x14ac:dyDescent="0.25">
      <c r="A236" s="15">
        <v>1</v>
      </c>
      <c r="B236" s="16" t="s">
        <v>21</v>
      </c>
      <c r="C236" s="17">
        <v>20</v>
      </c>
      <c r="D236" s="18">
        <v>105</v>
      </c>
      <c r="E236" s="6">
        <v>9.2832175925925938E-4</v>
      </c>
      <c r="F236" s="19">
        <v>53.86</v>
      </c>
      <c r="G236" s="13"/>
    </row>
    <row r="237" spans="1:7" x14ac:dyDescent="0.25">
      <c r="A237" s="15">
        <v>1</v>
      </c>
      <c r="B237" s="16" t="s">
        <v>21</v>
      </c>
      <c r="C237" s="17">
        <v>20</v>
      </c>
      <c r="D237" s="18">
        <v>105</v>
      </c>
      <c r="E237" s="6">
        <v>8.8082175925925925E-4</v>
      </c>
      <c r="F237" s="19">
        <v>56.77</v>
      </c>
      <c r="G237" s="13"/>
    </row>
    <row r="238" spans="1:7" x14ac:dyDescent="0.25">
      <c r="A238" s="15">
        <v>1</v>
      </c>
      <c r="B238" s="16" t="s">
        <v>21</v>
      </c>
      <c r="C238" s="17">
        <v>20</v>
      </c>
      <c r="D238" s="18">
        <v>105</v>
      </c>
      <c r="E238" s="6">
        <v>8.7747685185185194E-4</v>
      </c>
      <c r="F238" s="19">
        <v>56.98</v>
      </c>
      <c r="G238" s="13"/>
    </row>
    <row r="239" spans="1:7" x14ac:dyDescent="0.25">
      <c r="A239" s="15">
        <v>1</v>
      </c>
      <c r="B239" s="16" t="s">
        <v>21</v>
      </c>
      <c r="C239" s="17">
        <v>20</v>
      </c>
      <c r="D239" s="18">
        <v>105</v>
      </c>
      <c r="E239" s="6">
        <v>8.7535879629629639E-4</v>
      </c>
      <c r="F239" s="19">
        <v>57.12</v>
      </c>
      <c r="G239" s="13"/>
    </row>
    <row r="240" spans="1:7" x14ac:dyDescent="0.25">
      <c r="A240" s="15">
        <v>1</v>
      </c>
      <c r="B240" s="16" t="s">
        <v>21</v>
      </c>
      <c r="C240" s="17">
        <v>20</v>
      </c>
      <c r="D240" s="18">
        <v>105</v>
      </c>
      <c r="E240" s="6">
        <v>8.8329861111111107E-4</v>
      </c>
      <c r="F240" s="19">
        <v>56.61</v>
      </c>
      <c r="G240" s="13"/>
    </row>
    <row r="241" spans="1:7" x14ac:dyDescent="0.25">
      <c r="A241" s="15">
        <v>1</v>
      </c>
      <c r="B241" s="16" t="s">
        <v>21</v>
      </c>
      <c r="C241" s="17">
        <v>20</v>
      </c>
      <c r="D241" s="18">
        <v>105</v>
      </c>
      <c r="E241" s="6">
        <v>9.0040509259259273E-4</v>
      </c>
      <c r="F241" s="19">
        <v>55.53</v>
      </c>
      <c r="G241" s="13"/>
    </row>
    <row r="242" spans="1:7" x14ac:dyDescent="0.25">
      <c r="A242" s="15">
        <v>1</v>
      </c>
      <c r="B242" s="16" t="s">
        <v>21</v>
      </c>
      <c r="C242" s="17">
        <v>20</v>
      </c>
      <c r="D242" s="18">
        <v>105</v>
      </c>
      <c r="E242" s="6">
        <v>9.2369212962962967E-4</v>
      </c>
      <c r="F242" s="19">
        <v>54.13</v>
      </c>
      <c r="G242" s="13"/>
    </row>
    <row r="243" spans="1:7" x14ac:dyDescent="0.25">
      <c r="A243" s="15">
        <v>1</v>
      </c>
      <c r="B243" s="16" t="s">
        <v>21</v>
      </c>
      <c r="C243" s="17">
        <v>20</v>
      </c>
      <c r="D243" s="18">
        <v>105</v>
      </c>
      <c r="E243" s="6">
        <v>9.1716435185185184E-4</v>
      </c>
      <c r="F243" s="19">
        <v>54.52</v>
      </c>
      <c r="G243" s="13"/>
    </row>
    <row r="244" spans="1:7" x14ac:dyDescent="0.25">
      <c r="A244" s="15">
        <v>1</v>
      </c>
      <c r="B244" s="16" t="s">
        <v>21</v>
      </c>
      <c r="C244" s="17">
        <v>20</v>
      </c>
      <c r="D244" s="18">
        <v>105</v>
      </c>
      <c r="E244" s="6">
        <v>8.8940972222222232E-4</v>
      </c>
      <c r="F244" s="19">
        <v>56.22</v>
      </c>
      <c r="G244" s="13"/>
    </row>
    <row r="245" spans="1:7" x14ac:dyDescent="0.25">
      <c r="A245" s="15">
        <v>1</v>
      </c>
      <c r="B245" s="16" t="s">
        <v>21</v>
      </c>
      <c r="C245" s="17">
        <v>20</v>
      </c>
      <c r="D245" s="18">
        <v>105</v>
      </c>
      <c r="E245" s="6">
        <v>8.8898148148148148E-4</v>
      </c>
      <c r="F245" s="19">
        <v>56.24</v>
      </c>
      <c r="G245" s="13"/>
    </row>
    <row r="246" spans="1:7" x14ac:dyDescent="0.25">
      <c r="A246" s="15"/>
      <c r="B246" s="16"/>
      <c r="C246" s="17"/>
      <c r="D246" s="18"/>
      <c r="E246" s="6"/>
      <c r="F246" s="19"/>
      <c r="G246" s="13"/>
    </row>
    <row r="247" spans="1:7" x14ac:dyDescent="0.25">
      <c r="A247" s="15"/>
      <c r="B247" s="16"/>
      <c r="C247" s="17"/>
      <c r="D247" s="18"/>
      <c r="E247" s="6"/>
      <c r="F247" s="19"/>
      <c r="G247" s="13"/>
    </row>
    <row r="248" spans="1:7" x14ac:dyDescent="0.25">
      <c r="A248" s="15"/>
      <c r="B248" s="16"/>
      <c r="C248" s="17"/>
      <c r="D248" s="18"/>
      <c r="E248" s="6"/>
      <c r="F248" s="19"/>
      <c r="G248" s="13"/>
    </row>
    <row r="249" spans="1:7" x14ac:dyDescent="0.25">
      <c r="A249" s="15"/>
      <c r="B249" s="16"/>
      <c r="C249" s="17"/>
      <c r="D249" s="18"/>
      <c r="E249" s="6"/>
      <c r="F249" s="19"/>
      <c r="G249" s="13"/>
    </row>
    <row r="250" spans="1:7" x14ac:dyDescent="0.25">
      <c r="A250" s="15"/>
      <c r="B250" s="16"/>
      <c r="C250" s="17"/>
      <c r="D250" s="18"/>
      <c r="E250" s="6"/>
      <c r="F250" s="19"/>
      <c r="G250" s="13"/>
    </row>
    <row r="251" spans="1:7" x14ac:dyDescent="0.25">
      <c r="A251" s="15"/>
      <c r="B251" s="16"/>
      <c r="C251" s="17"/>
      <c r="D251" s="18"/>
      <c r="E251" s="6"/>
      <c r="F251" s="19"/>
      <c r="G251" s="13"/>
    </row>
    <row r="252" spans="1:7" x14ac:dyDescent="0.25">
      <c r="A252" s="15"/>
      <c r="B252" s="16"/>
      <c r="C252" s="17"/>
      <c r="D252" s="18"/>
      <c r="E252" s="6"/>
      <c r="F252" s="19"/>
      <c r="G252" s="13"/>
    </row>
    <row r="253" spans="1:7" x14ac:dyDescent="0.25">
      <c r="A253" s="15"/>
      <c r="B253" s="16"/>
      <c r="C253" s="17"/>
      <c r="D253" s="18"/>
      <c r="E253" s="6"/>
      <c r="F253" s="19"/>
      <c r="G253" s="13"/>
    </row>
    <row r="254" spans="1:7" x14ac:dyDescent="0.25">
      <c r="A254" s="15"/>
      <c r="B254" s="16"/>
      <c r="C254" s="17"/>
      <c r="D254" s="18"/>
      <c r="E254" s="6"/>
      <c r="F254" s="19"/>
      <c r="G254" s="13"/>
    </row>
    <row r="255" spans="1:7" x14ac:dyDescent="0.25">
      <c r="A255" s="15"/>
      <c r="B255" s="16"/>
      <c r="C255" s="17"/>
      <c r="D255" s="18"/>
      <c r="E255" s="6"/>
      <c r="F255" s="19"/>
      <c r="G255" s="13"/>
    </row>
    <row r="256" spans="1:7" x14ac:dyDescent="0.25">
      <c r="A256" s="15"/>
      <c r="B256" s="16"/>
      <c r="C256" s="17"/>
      <c r="D256" s="18"/>
      <c r="E256" s="6"/>
      <c r="F256" s="19"/>
      <c r="G256" s="13"/>
    </row>
    <row r="257" spans="1:7" x14ac:dyDescent="0.25">
      <c r="A257" s="15"/>
      <c r="B257" s="16"/>
      <c r="C257" s="17"/>
      <c r="D257" s="18"/>
      <c r="E257" s="6"/>
      <c r="F257" s="19"/>
      <c r="G257" s="13"/>
    </row>
    <row r="258" spans="1:7" x14ac:dyDescent="0.25">
      <c r="A258" s="15"/>
      <c r="B258" s="16"/>
      <c r="C258" s="17"/>
      <c r="D258" s="18"/>
      <c r="E258" s="6"/>
      <c r="F258" s="19"/>
      <c r="G258" s="13"/>
    </row>
    <row r="259" spans="1:7" x14ac:dyDescent="0.25">
      <c r="A259" s="15"/>
      <c r="B259" s="16"/>
      <c r="C259" s="17"/>
      <c r="D259" s="18"/>
      <c r="E259" s="6"/>
      <c r="F259" s="19"/>
      <c r="G259" s="13"/>
    </row>
    <row r="260" spans="1:7" x14ac:dyDescent="0.25">
      <c r="A260" s="15"/>
      <c r="B260" s="16"/>
      <c r="C260" s="17"/>
      <c r="D260" s="18"/>
      <c r="E260" s="6"/>
      <c r="F260" s="19"/>
      <c r="G260" s="13"/>
    </row>
    <row r="261" spans="1:7" x14ac:dyDescent="0.25">
      <c r="A261" s="15"/>
      <c r="B261" s="16"/>
      <c r="C261" s="17"/>
      <c r="D261" s="18"/>
      <c r="E261" s="6"/>
      <c r="F261" s="19"/>
      <c r="G261" s="13"/>
    </row>
    <row r="262" spans="1:7" x14ac:dyDescent="0.25">
      <c r="A262" s="15"/>
      <c r="B262" s="16"/>
      <c r="C262" s="17"/>
      <c r="D262" s="18"/>
      <c r="E262" s="6"/>
      <c r="F262" s="19"/>
      <c r="G262" s="13"/>
    </row>
    <row r="263" spans="1:7" x14ac:dyDescent="0.25">
      <c r="A263" s="15"/>
      <c r="B263" s="16"/>
      <c r="C263" s="17"/>
      <c r="D263" s="18"/>
      <c r="E263" s="6"/>
      <c r="F263" s="19"/>
      <c r="G263" s="13"/>
    </row>
    <row r="264" spans="1:7" x14ac:dyDescent="0.25">
      <c r="A264" s="15"/>
      <c r="B264" s="16"/>
      <c r="C264" s="17"/>
      <c r="D264" s="18"/>
      <c r="E264" s="6"/>
      <c r="F264" s="19"/>
      <c r="G264" s="13"/>
    </row>
    <row r="265" spans="1:7" x14ac:dyDescent="0.25">
      <c r="A265" s="15"/>
      <c r="B265" s="16"/>
      <c r="C265" s="17"/>
      <c r="D265" s="18"/>
      <c r="E265" s="6"/>
      <c r="F265" s="19"/>
      <c r="G265" s="13"/>
    </row>
    <row r="266" spans="1:7" x14ac:dyDescent="0.25">
      <c r="A266" s="15"/>
      <c r="B266" s="16"/>
      <c r="C266" s="17"/>
      <c r="D266" s="18"/>
      <c r="E266" s="6"/>
      <c r="F266" s="19"/>
      <c r="G266" s="13"/>
    </row>
    <row r="267" spans="1:7" x14ac:dyDescent="0.25">
      <c r="A267" s="15"/>
      <c r="B267" s="16"/>
      <c r="C267" s="17"/>
      <c r="D267" s="18"/>
      <c r="E267" s="6"/>
      <c r="F267" s="19"/>
      <c r="G267" s="13"/>
    </row>
    <row r="268" spans="1:7" x14ac:dyDescent="0.25">
      <c r="A268" s="15"/>
      <c r="B268" s="16"/>
      <c r="C268" s="17"/>
      <c r="D268" s="18"/>
      <c r="E268" s="6"/>
      <c r="F268" s="19"/>
      <c r="G268" s="13"/>
    </row>
    <row r="269" spans="1:7" x14ac:dyDescent="0.25">
      <c r="A269" s="15"/>
      <c r="B269" s="16"/>
      <c r="C269" s="17"/>
      <c r="D269" s="18"/>
      <c r="E269" s="6"/>
      <c r="F269" s="19"/>
      <c r="G269" s="13"/>
    </row>
    <row r="270" spans="1:7" x14ac:dyDescent="0.25">
      <c r="A270" s="15"/>
      <c r="B270" s="16"/>
      <c r="C270" s="17"/>
      <c r="D270" s="18"/>
      <c r="E270" s="6"/>
      <c r="F270" s="19"/>
      <c r="G270" s="13"/>
    </row>
    <row r="271" spans="1:7" x14ac:dyDescent="0.25">
      <c r="A271" s="15"/>
      <c r="B271" s="16"/>
      <c r="C271" s="17"/>
      <c r="D271" s="18"/>
      <c r="E271" s="6"/>
      <c r="F271" s="19"/>
      <c r="G271" s="13"/>
    </row>
    <row r="272" spans="1:7" x14ac:dyDescent="0.25">
      <c r="A272" s="15"/>
      <c r="B272" s="16"/>
      <c r="C272" s="17"/>
      <c r="D272" s="18"/>
      <c r="E272" s="6"/>
      <c r="F272" s="19"/>
      <c r="G272" s="13"/>
    </row>
    <row r="273" spans="1:7" x14ac:dyDescent="0.25">
      <c r="A273" s="15"/>
      <c r="B273" s="16"/>
      <c r="C273" s="17"/>
      <c r="D273" s="18"/>
      <c r="E273" s="6"/>
      <c r="F273" s="19"/>
      <c r="G273" s="13"/>
    </row>
    <row r="274" spans="1:7" x14ac:dyDescent="0.25">
      <c r="A274" s="15"/>
      <c r="B274" s="16"/>
      <c r="C274" s="17"/>
      <c r="D274" s="18"/>
      <c r="E274" s="6"/>
      <c r="F274" s="19"/>
      <c r="G274" s="13"/>
    </row>
    <row r="275" spans="1:7" x14ac:dyDescent="0.25">
      <c r="A275" s="15"/>
      <c r="B275" s="16"/>
      <c r="C275" s="17"/>
      <c r="D275" s="18"/>
      <c r="E275" s="6"/>
      <c r="F275" s="19"/>
      <c r="G275" s="13"/>
    </row>
    <row r="276" spans="1:7" x14ac:dyDescent="0.25">
      <c r="A276" s="15"/>
      <c r="B276" s="16"/>
      <c r="C276" s="17"/>
      <c r="D276" s="18"/>
      <c r="E276" s="6"/>
      <c r="F276" s="19"/>
      <c r="G276" s="13"/>
    </row>
    <row r="277" spans="1:7" x14ac:dyDescent="0.25">
      <c r="A277" s="15"/>
      <c r="B277" s="16"/>
      <c r="C277" s="17"/>
      <c r="D277" s="18"/>
      <c r="E277" s="6"/>
      <c r="F277" s="19"/>
      <c r="G277" s="13"/>
    </row>
    <row r="278" spans="1:7" x14ac:dyDescent="0.25">
      <c r="A278" s="15"/>
      <c r="B278" s="16"/>
      <c r="C278" s="17"/>
      <c r="D278" s="18"/>
      <c r="E278" s="6"/>
      <c r="F278" s="19"/>
      <c r="G278" s="13"/>
    </row>
    <row r="279" spans="1:7" x14ac:dyDescent="0.25">
      <c r="A279" s="15"/>
      <c r="B279" s="16"/>
      <c r="C279" s="17"/>
      <c r="D279" s="18"/>
      <c r="E279" s="6"/>
      <c r="F279" s="19"/>
      <c r="G279" s="13"/>
    </row>
    <row r="280" spans="1:7" x14ac:dyDescent="0.25">
      <c r="A280" s="15"/>
      <c r="B280" s="16"/>
      <c r="C280" s="17"/>
      <c r="D280" s="18"/>
      <c r="E280" s="6"/>
      <c r="F280" s="19"/>
      <c r="G280" s="13"/>
    </row>
    <row r="281" spans="1:7" x14ac:dyDescent="0.25">
      <c r="A281" s="15"/>
      <c r="B281" s="16"/>
      <c r="C281" s="17"/>
      <c r="D281" s="18"/>
      <c r="E281" s="6"/>
      <c r="F281" s="19"/>
      <c r="G281" s="13"/>
    </row>
    <row r="282" spans="1:7" x14ac:dyDescent="0.25">
      <c r="A282" s="15"/>
      <c r="B282" s="16"/>
      <c r="C282" s="17"/>
      <c r="D282" s="18"/>
      <c r="E282" s="6"/>
      <c r="F282" s="19"/>
      <c r="G282" s="13"/>
    </row>
    <row r="283" spans="1:7" x14ac:dyDescent="0.25">
      <c r="A283" s="15"/>
      <c r="B283" s="16"/>
      <c r="C283" s="17"/>
      <c r="D283" s="18"/>
      <c r="E283" s="6"/>
      <c r="F283" s="19"/>
      <c r="G283" s="13"/>
    </row>
    <row r="284" spans="1:7" x14ac:dyDescent="0.25">
      <c r="A284" s="15"/>
      <c r="B284" s="16"/>
      <c r="C284" s="17"/>
      <c r="D284" s="18"/>
      <c r="E284" s="6"/>
      <c r="F284" s="19"/>
      <c r="G284" s="13"/>
    </row>
    <row r="285" spans="1:7" x14ac:dyDescent="0.25">
      <c r="A285" s="15"/>
      <c r="B285" s="16"/>
      <c r="C285" s="17"/>
      <c r="D285" s="18"/>
      <c r="E285" s="6"/>
      <c r="F285" s="19"/>
      <c r="G285" s="13"/>
    </row>
    <row r="286" spans="1:7" x14ac:dyDescent="0.25">
      <c r="A286" s="15"/>
      <c r="B286" s="16"/>
      <c r="C286" s="17"/>
      <c r="D286" s="18"/>
      <c r="E286" s="6"/>
      <c r="F286" s="19"/>
      <c r="G286" s="13"/>
    </row>
    <row r="287" spans="1:7" x14ac:dyDescent="0.25">
      <c r="A287" s="15"/>
      <c r="B287" s="16"/>
      <c r="C287" s="17"/>
      <c r="D287" s="18"/>
      <c r="E287" s="6"/>
      <c r="F287" s="19"/>
      <c r="G287" s="13"/>
    </row>
    <row r="288" spans="1:7" x14ac:dyDescent="0.25">
      <c r="A288" s="15"/>
      <c r="B288" s="16"/>
      <c r="C288" s="17"/>
      <c r="D288" s="18"/>
      <c r="E288" s="6"/>
      <c r="F288" s="19"/>
      <c r="G288" s="13"/>
    </row>
    <row r="289" spans="1:7" x14ac:dyDescent="0.25">
      <c r="A289" s="15"/>
      <c r="B289" s="16"/>
      <c r="C289" s="17"/>
      <c r="D289" s="18"/>
      <c r="E289" s="6"/>
      <c r="F289" s="19"/>
      <c r="G289" s="13"/>
    </row>
    <row r="290" spans="1:7" x14ac:dyDescent="0.25">
      <c r="A290" s="15"/>
      <c r="B290" s="16"/>
      <c r="C290" s="17"/>
      <c r="D290" s="18"/>
      <c r="E290" s="6"/>
      <c r="F290" s="19"/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>
        <v>0</v>
      </c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1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26625-9A6B-4D39-879C-964D16F7A0F1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Carlos Sampaio</v>
      </c>
      <c r="J1" s="3" t="str">
        <f>K52</f>
        <v>Hélio Chagas</v>
      </c>
      <c r="K1" s="3" t="e">
        <f>L52</f>
        <v>#N/A</v>
      </c>
    </row>
    <row r="2" spans="1:11" x14ac:dyDescent="0.25">
      <c r="A2" s="1">
        <v>1</v>
      </c>
      <c r="B2" s="4" t="s">
        <v>15</v>
      </c>
      <c r="C2" s="5"/>
      <c r="D2" s="5"/>
      <c r="E2" s="5"/>
      <c r="F2" s="5"/>
      <c r="G2" s="5"/>
      <c r="H2" s="2" t="s">
        <v>8</v>
      </c>
      <c r="I2" s="6">
        <f ca="1">AVERAGE(J53:J97)</f>
        <v>6.4858620931537605E-4</v>
      </c>
      <c r="J2" s="6">
        <f ca="1">AVERAGE(K53:K97)</f>
        <v>6.563460998877665E-4</v>
      </c>
      <c r="K2" s="6" t="e">
        <f ca="1">AVERAGE(L53:L97)</f>
        <v>#N/A</v>
      </c>
    </row>
    <row r="3" spans="1:11" x14ac:dyDescent="0.25">
      <c r="A3" s="1">
        <v>2</v>
      </c>
      <c r="B3" s="7" t="s">
        <v>19</v>
      </c>
      <c r="C3" s="5"/>
      <c r="D3" s="5"/>
      <c r="E3" s="5"/>
      <c r="F3" s="5"/>
      <c r="G3" s="5"/>
      <c r="H3" s="2" t="s">
        <v>7</v>
      </c>
      <c r="I3" s="6">
        <f ca="1">LARGE(J53:J97,1)</f>
        <v>7.0278935185185169E-4</v>
      </c>
      <c r="J3" s="6">
        <f ca="1">LARGE(K53:K97,1)</f>
        <v>7.0109953703703697E-4</v>
      </c>
      <c r="K3" s="6" t="e">
        <f ca="1">LARGE(L53:L97,1)</f>
        <v>#N/A</v>
      </c>
    </row>
    <row r="4" spans="1:11" x14ac:dyDescent="0.25">
      <c r="A4" s="1"/>
      <c r="B4" s="7" t="s">
        <v>24</v>
      </c>
      <c r="C4" s="5"/>
      <c r="D4" s="5"/>
      <c r="E4" s="5"/>
      <c r="F4" s="5"/>
      <c r="G4" s="5"/>
      <c r="H4" s="2" t="s">
        <v>6</v>
      </c>
      <c r="I4" s="6">
        <f ca="1">SMALL(J53:J97,1)</f>
        <v>6.3982638888888889E-4</v>
      </c>
      <c r="J4" s="6">
        <f ca="1">SMALL(K53:K97,1)</f>
        <v>6.5032407407407411E-4</v>
      </c>
      <c r="K4" s="6" t="e">
        <f ca="1">SMALL(L53:L97,1)</f>
        <v>#N/A</v>
      </c>
    </row>
    <row r="5" spans="1:11" x14ac:dyDescent="0.25">
      <c r="A5" s="1"/>
      <c r="B5" s="7" t="s">
        <v>26</v>
      </c>
      <c r="C5" s="5"/>
      <c r="D5" s="5"/>
      <c r="E5" s="5"/>
      <c r="F5" s="5"/>
      <c r="G5" s="5"/>
      <c r="H5" s="8" t="s">
        <v>10</v>
      </c>
      <c r="I5" s="6">
        <f ca="1">_xlfn.STDEV.S(J53:J97)</f>
        <v>1.1142516080692219E-5</v>
      </c>
      <c r="J5" s="6">
        <f ca="1">_xlfn.STDEV.S(K53:K97)</f>
        <v>9.1773451315566858E-6</v>
      </c>
      <c r="K5" s="6" t="e">
        <f ca="1">_xlfn.STDEV.S(L53:L97)</f>
        <v>#N/A</v>
      </c>
    </row>
    <row r="6" spans="1:11" x14ac:dyDescent="0.25">
      <c r="A6" s="1"/>
      <c r="B6" s="7" t="s">
        <v>18</v>
      </c>
      <c r="C6" s="5"/>
      <c r="D6" s="5"/>
      <c r="E6" s="5"/>
      <c r="F6" s="5"/>
      <c r="G6" s="5"/>
      <c r="H6" s="2" t="s">
        <v>9</v>
      </c>
      <c r="I6" s="6">
        <f ca="1">SUM(J53:J97,1)</f>
        <v>1.0214033449074074</v>
      </c>
      <c r="J6" s="6">
        <f ca="1">SUM(K53:K97,1)</f>
        <v>1.0216594212962964</v>
      </c>
      <c r="K6" s="6" t="e">
        <f ca="1">SUM(L53:L97,1)</f>
        <v>#N/A</v>
      </c>
    </row>
    <row r="7" spans="1:11" x14ac:dyDescent="0.25">
      <c r="A7" s="1"/>
      <c r="B7" s="7" t="s">
        <v>22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/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34</v>
      </c>
      <c r="L50" s="14" t="e">
        <f t="shared" si="0"/>
        <v>#N/A</v>
      </c>
    </row>
    <row r="51" spans="1:12" x14ac:dyDescent="0.25">
      <c r="A51" s="15">
        <v>10</v>
      </c>
      <c r="B51" s="16" t="s">
        <v>15</v>
      </c>
      <c r="C51" s="17">
        <v>33</v>
      </c>
      <c r="D51" s="18">
        <v>134</v>
      </c>
      <c r="E51" s="6">
        <v>7.0278935185185169E-4</v>
      </c>
      <c r="F51" s="19">
        <v>59.29</v>
      </c>
      <c r="G51" s="13"/>
      <c r="H51" s="13"/>
      <c r="I51" s="5"/>
      <c r="J51" s="20">
        <f>VLOOKUP(J$52,$B$50:$F$1500,2,FALSE)</f>
        <v>33</v>
      </c>
      <c r="K51" s="20">
        <f>VLOOKUP(K$52,$B$50:$F$1500,2,FALSE)</f>
        <v>33</v>
      </c>
      <c r="L51" s="20" t="e">
        <f>VLOOKUP(L$52,$B$50:$F$1500,2,FALSE)</f>
        <v>#N/A</v>
      </c>
    </row>
    <row r="52" spans="1:12" x14ac:dyDescent="0.25">
      <c r="A52" s="15">
        <v>10</v>
      </c>
      <c r="B52" s="16" t="s">
        <v>15</v>
      </c>
      <c r="C52" s="17">
        <v>33</v>
      </c>
      <c r="D52" s="18">
        <v>134</v>
      </c>
      <c r="E52" s="6">
        <v>6.6113425925925921E-4</v>
      </c>
      <c r="F52" s="19">
        <v>63.02</v>
      </c>
      <c r="G52" s="13"/>
      <c r="H52" s="13"/>
      <c r="I52" s="21" t="s">
        <v>11</v>
      </c>
      <c r="J52" s="21" t="str">
        <f>VLOOKUP(1,$A$2:$B$36,2,FALSE)</f>
        <v>Carlos Sampaio</v>
      </c>
      <c r="K52" s="21" t="str">
        <f>VLOOKUP(2,$A$2:$B$36,2,FALSE)</f>
        <v>Hélio Chagas</v>
      </c>
      <c r="L52" s="21" t="e">
        <f>VLOOKUP(3,$A$2:$B$36,2,FALSE)</f>
        <v>#N/A</v>
      </c>
    </row>
    <row r="53" spans="1:12" x14ac:dyDescent="0.25">
      <c r="A53" s="15">
        <v>10</v>
      </c>
      <c r="B53" s="16" t="s">
        <v>15</v>
      </c>
      <c r="C53" s="17">
        <v>33</v>
      </c>
      <c r="D53" s="18">
        <v>134</v>
      </c>
      <c r="E53" s="6">
        <v>6.4703703703703711E-4</v>
      </c>
      <c r="F53" s="19">
        <v>64.400000000000006</v>
      </c>
      <c r="G53" s="13"/>
      <c r="H53" s="13"/>
      <c r="I53" s="22">
        <v>1</v>
      </c>
      <c r="J53" s="23" cm="1">
        <f t="array" aca="1" ref="J53:J85" ca="1">OFFSET($E$51:$E$1500,J50-1,,J51)</f>
        <v>7.0278935185185169E-4</v>
      </c>
      <c r="K53" s="23" cm="1">
        <f t="array" aca="1" ref="K53:K85" ca="1">OFFSET($E$51:$E$1500,K50-1,,K51)</f>
        <v>7.0109953703703697E-4</v>
      </c>
      <c r="L53" s="23" t="e" cm="1">
        <f t="array" aca="1" ref="L53" ca="1">OFFSET($E$51:$E$1500,L50-1,,L51)</f>
        <v>#N/A</v>
      </c>
    </row>
    <row r="54" spans="1:12" x14ac:dyDescent="0.25">
      <c r="A54" s="15">
        <v>10</v>
      </c>
      <c r="B54" s="16" t="s">
        <v>15</v>
      </c>
      <c r="C54" s="17">
        <v>33</v>
      </c>
      <c r="D54" s="18">
        <v>134</v>
      </c>
      <c r="E54" s="6">
        <v>6.5093750000000004E-4</v>
      </c>
      <c r="F54" s="19">
        <v>64.010000000000005</v>
      </c>
      <c r="G54" s="13"/>
      <c r="H54" s="13"/>
      <c r="I54" s="22">
        <v>2</v>
      </c>
      <c r="J54" s="23">
        <f ca="1"/>
        <v>6.6113425925925921E-4</v>
      </c>
      <c r="K54" s="23">
        <f ca="1"/>
        <v>6.7318287037037032E-4</v>
      </c>
      <c r="L54" s="23"/>
    </row>
    <row r="55" spans="1:12" x14ac:dyDescent="0.25">
      <c r="A55" s="15">
        <v>10</v>
      </c>
      <c r="B55" s="16" t="s">
        <v>15</v>
      </c>
      <c r="C55" s="17">
        <v>33</v>
      </c>
      <c r="D55" s="18">
        <v>134</v>
      </c>
      <c r="E55" s="6">
        <v>6.479282407407408E-4</v>
      </c>
      <c r="F55" s="19">
        <v>64.31</v>
      </c>
      <c r="G55" s="13"/>
      <c r="H55" s="13"/>
      <c r="I55" s="22">
        <v>3</v>
      </c>
      <c r="J55" s="23">
        <f ca="1"/>
        <v>6.4703703703703711E-4</v>
      </c>
      <c r="K55" s="23">
        <f ca="1"/>
        <v>6.5641203703703695E-4</v>
      </c>
      <c r="L55" s="23"/>
    </row>
    <row r="56" spans="1:12" x14ac:dyDescent="0.25">
      <c r="A56" s="15">
        <v>10</v>
      </c>
      <c r="B56" s="16" t="s">
        <v>15</v>
      </c>
      <c r="C56" s="17">
        <v>33</v>
      </c>
      <c r="D56" s="18">
        <v>134</v>
      </c>
      <c r="E56" s="6">
        <v>6.4459490740740731E-4</v>
      </c>
      <c r="F56" s="19">
        <v>64.64</v>
      </c>
      <c r="G56" s="13"/>
      <c r="H56" s="13"/>
      <c r="I56" s="22">
        <v>4</v>
      </c>
      <c r="J56" s="23">
        <f ca="1"/>
        <v>6.5093750000000004E-4</v>
      </c>
      <c r="K56" s="23">
        <f ca="1"/>
        <v>6.5569444444444442E-4</v>
      </c>
      <c r="L56" s="23"/>
    </row>
    <row r="57" spans="1:12" x14ac:dyDescent="0.25">
      <c r="A57" s="15">
        <v>10</v>
      </c>
      <c r="B57" s="16" t="s">
        <v>15</v>
      </c>
      <c r="C57" s="17">
        <v>33</v>
      </c>
      <c r="D57" s="18">
        <v>134</v>
      </c>
      <c r="E57" s="6">
        <v>6.4728009259259253E-4</v>
      </c>
      <c r="F57" s="19">
        <v>64.37</v>
      </c>
      <c r="G57" s="13"/>
      <c r="H57" s="13"/>
      <c r="I57" s="22">
        <v>5</v>
      </c>
      <c r="J57" s="23">
        <f ca="1"/>
        <v>6.479282407407408E-4</v>
      </c>
      <c r="K57" s="23">
        <f ca="1"/>
        <v>6.5114583333333333E-4</v>
      </c>
      <c r="L57" s="23"/>
    </row>
    <row r="58" spans="1:12" x14ac:dyDescent="0.25">
      <c r="A58" s="15">
        <v>10</v>
      </c>
      <c r="B58" s="16" t="s">
        <v>15</v>
      </c>
      <c r="C58" s="17">
        <v>33</v>
      </c>
      <c r="D58" s="18">
        <v>134</v>
      </c>
      <c r="E58" s="6">
        <v>6.5096064814814812E-4</v>
      </c>
      <c r="F58" s="19">
        <v>64.010000000000005</v>
      </c>
      <c r="G58" s="13"/>
      <c r="H58" s="13"/>
      <c r="I58" s="22">
        <v>6</v>
      </c>
      <c r="J58" s="23">
        <f ca="1"/>
        <v>6.4459490740740731E-4</v>
      </c>
      <c r="K58" s="23">
        <f ca="1"/>
        <v>6.5462962962962957E-4</v>
      </c>
      <c r="L58" s="23"/>
    </row>
    <row r="59" spans="1:12" x14ac:dyDescent="0.25">
      <c r="A59" s="15">
        <v>10</v>
      </c>
      <c r="B59" s="16" t="s">
        <v>15</v>
      </c>
      <c r="C59" s="17">
        <v>33</v>
      </c>
      <c r="D59" s="18">
        <v>134</v>
      </c>
      <c r="E59" s="6">
        <v>6.4407407407407415E-4</v>
      </c>
      <c r="F59" s="19">
        <v>64.69</v>
      </c>
      <c r="G59" s="13"/>
      <c r="H59" s="13"/>
      <c r="I59" s="22">
        <v>7</v>
      </c>
      <c r="J59" s="23">
        <f ca="1"/>
        <v>6.4728009259259253E-4</v>
      </c>
      <c r="K59" s="23">
        <f ca="1"/>
        <v>6.5032407407407411E-4</v>
      </c>
      <c r="L59" s="23"/>
    </row>
    <row r="60" spans="1:12" x14ac:dyDescent="0.25">
      <c r="A60" s="15">
        <v>10</v>
      </c>
      <c r="B60" s="16" t="s">
        <v>15</v>
      </c>
      <c r="C60" s="17">
        <v>33</v>
      </c>
      <c r="D60" s="18">
        <v>134</v>
      </c>
      <c r="E60" s="6">
        <v>6.4425925925925924E-4</v>
      </c>
      <c r="F60" s="19">
        <v>64.67</v>
      </c>
      <c r="G60" s="13"/>
      <c r="H60" s="13"/>
      <c r="I60" s="22">
        <v>8</v>
      </c>
      <c r="J60" s="23">
        <f ca="1"/>
        <v>6.5096064814814812E-4</v>
      </c>
      <c r="K60" s="23">
        <f ca="1"/>
        <v>6.5187500000000011E-4</v>
      </c>
      <c r="L60" s="23"/>
    </row>
    <row r="61" spans="1:12" x14ac:dyDescent="0.25">
      <c r="A61" s="15">
        <v>10</v>
      </c>
      <c r="B61" s="16" t="s">
        <v>15</v>
      </c>
      <c r="C61" s="17">
        <v>33</v>
      </c>
      <c r="D61" s="18">
        <v>134</v>
      </c>
      <c r="E61" s="6">
        <v>6.4148148148148148E-4</v>
      </c>
      <c r="F61" s="19">
        <v>64.95</v>
      </c>
      <c r="G61" s="13"/>
      <c r="H61" s="13"/>
      <c r="I61" s="22">
        <v>9</v>
      </c>
      <c r="J61" s="23">
        <f ca="1"/>
        <v>6.4407407407407415E-4</v>
      </c>
      <c r="K61" s="23">
        <f ca="1"/>
        <v>6.5166666666666671E-4</v>
      </c>
      <c r="L61" s="23"/>
    </row>
    <row r="62" spans="1:12" x14ac:dyDescent="0.25">
      <c r="A62" s="15">
        <v>10</v>
      </c>
      <c r="B62" s="16" t="s">
        <v>15</v>
      </c>
      <c r="C62" s="17">
        <v>33</v>
      </c>
      <c r="D62" s="18">
        <v>134</v>
      </c>
      <c r="E62" s="6">
        <v>6.3982638888888889E-4</v>
      </c>
      <c r="F62" s="19">
        <v>65.12</v>
      </c>
      <c r="G62" s="13"/>
      <c r="H62" s="13"/>
      <c r="I62" s="22">
        <v>10</v>
      </c>
      <c r="J62" s="23">
        <f ca="1"/>
        <v>6.4425925925925924E-4</v>
      </c>
      <c r="K62" s="23">
        <f ca="1"/>
        <v>6.5336805555555547E-4</v>
      </c>
      <c r="L62" s="23"/>
    </row>
    <row r="63" spans="1:12" x14ac:dyDescent="0.25">
      <c r="A63" s="15">
        <v>10</v>
      </c>
      <c r="B63" s="16" t="s">
        <v>15</v>
      </c>
      <c r="C63" s="17">
        <v>33</v>
      </c>
      <c r="D63" s="18">
        <v>134</v>
      </c>
      <c r="E63" s="6">
        <v>6.4538194444444441E-4</v>
      </c>
      <c r="F63" s="19">
        <v>64.56</v>
      </c>
      <c r="G63" s="13"/>
      <c r="H63" s="13"/>
      <c r="I63" s="22">
        <v>11</v>
      </c>
      <c r="J63" s="23">
        <f ca="1"/>
        <v>6.4148148148148148E-4</v>
      </c>
      <c r="K63" s="23">
        <f ca="1"/>
        <v>6.5077546296296292E-4</v>
      </c>
      <c r="L63" s="23"/>
    </row>
    <row r="64" spans="1:12" x14ac:dyDescent="0.25">
      <c r="A64" s="15">
        <v>10</v>
      </c>
      <c r="B64" s="16" t="s">
        <v>15</v>
      </c>
      <c r="C64" s="17">
        <v>33</v>
      </c>
      <c r="D64" s="18">
        <v>134</v>
      </c>
      <c r="E64" s="6">
        <v>6.4304398148148142E-4</v>
      </c>
      <c r="F64" s="19">
        <v>64.8</v>
      </c>
      <c r="G64" s="13"/>
      <c r="H64" s="13"/>
      <c r="I64" s="22">
        <v>12</v>
      </c>
      <c r="J64" s="23">
        <f ca="1"/>
        <v>6.3982638888888889E-4</v>
      </c>
      <c r="K64" s="23">
        <f ca="1"/>
        <v>6.5231481481481477E-4</v>
      </c>
      <c r="L64" s="23"/>
    </row>
    <row r="65" spans="1:12" x14ac:dyDescent="0.25">
      <c r="A65" s="15">
        <v>10</v>
      </c>
      <c r="B65" s="16" t="s">
        <v>15</v>
      </c>
      <c r="C65" s="17">
        <v>33</v>
      </c>
      <c r="D65" s="18">
        <v>134</v>
      </c>
      <c r="E65" s="6">
        <v>6.4381944444444437E-4</v>
      </c>
      <c r="F65" s="19">
        <v>64.72</v>
      </c>
      <c r="G65" s="13"/>
      <c r="H65" s="13"/>
      <c r="I65" s="22">
        <v>13</v>
      </c>
      <c r="J65" s="23">
        <f ca="1"/>
        <v>6.4538194444444441E-4</v>
      </c>
      <c r="K65" s="23">
        <f ca="1"/>
        <v>6.5333333333333335E-4</v>
      </c>
      <c r="L65" s="23"/>
    </row>
    <row r="66" spans="1:12" x14ac:dyDescent="0.25">
      <c r="A66" s="15">
        <v>10</v>
      </c>
      <c r="B66" s="16" t="s">
        <v>15</v>
      </c>
      <c r="C66" s="17">
        <v>33</v>
      </c>
      <c r="D66" s="18">
        <v>134</v>
      </c>
      <c r="E66" s="6">
        <v>6.5083333333333334E-4</v>
      </c>
      <c r="F66" s="19">
        <v>64.02</v>
      </c>
      <c r="G66" s="13"/>
      <c r="H66" s="13"/>
      <c r="I66" s="22">
        <v>14</v>
      </c>
      <c r="J66" s="23">
        <f ca="1"/>
        <v>6.4304398148148142E-4</v>
      </c>
      <c r="K66" s="23">
        <f ca="1"/>
        <v>6.5212962962962967E-4</v>
      </c>
      <c r="L66" s="23"/>
    </row>
    <row r="67" spans="1:12" x14ac:dyDescent="0.25">
      <c r="A67" s="15">
        <v>10</v>
      </c>
      <c r="B67" s="16" t="s">
        <v>15</v>
      </c>
      <c r="C67" s="17">
        <v>33</v>
      </c>
      <c r="D67" s="18">
        <v>134</v>
      </c>
      <c r="E67" s="6">
        <v>6.4256944444444442E-4</v>
      </c>
      <c r="F67" s="19">
        <v>64.84</v>
      </c>
      <c r="G67" s="13"/>
      <c r="I67" s="22">
        <v>15</v>
      </c>
      <c r="J67" s="23">
        <f ca="1"/>
        <v>6.4381944444444437E-4</v>
      </c>
      <c r="K67" s="23">
        <f ca="1"/>
        <v>6.5627314814814812E-4</v>
      </c>
      <c r="L67" s="23"/>
    </row>
    <row r="68" spans="1:12" x14ac:dyDescent="0.25">
      <c r="A68" s="15">
        <v>10</v>
      </c>
      <c r="B68" s="16" t="s">
        <v>15</v>
      </c>
      <c r="C68" s="17">
        <v>33</v>
      </c>
      <c r="D68" s="18">
        <v>134</v>
      </c>
      <c r="E68" s="6">
        <v>6.4370370370370373E-4</v>
      </c>
      <c r="F68" s="19">
        <v>64.73</v>
      </c>
      <c r="G68" s="13"/>
      <c r="I68" s="22">
        <v>16</v>
      </c>
      <c r="J68" s="23">
        <f ca="1"/>
        <v>6.5083333333333334E-4</v>
      </c>
      <c r="K68" s="23">
        <f ca="1"/>
        <v>6.5134259259259268E-4</v>
      </c>
      <c r="L68" s="23"/>
    </row>
    <row r="69" spans="1:12" x14ac:dyDescent="0.25">
      <c r="A69" s="15">
        <v>10</v>
      </c>
      <c r="B69" s="16" t="s">
        <v>15</v>
      </c>
      <c r="C69" s="17">
        <v>33</v>
      </c>
      <c r="D69" s="18">
        <v>134</v>
      </c>
      <c r="E69" s="6">
        <v>6.4380787037037043E-4</v>
      </c>
      <c r="F69" s="19">
        <v>64.72</v>
      </c>
      <c r="G69" s="13"/>
      <c r="I69" s="22">
        <v>17</v>
      </c>
      <c r="J69" s="23">
        <f ca="1"/>
        <v>6.4256944444444442E-4</v>
      </c>
      <c r="K69" s="23">
        <f ca="1"/>
        <v>6.5436342592592597E-4</v>
      </c>
      <c r="L69" s="23"/>
    </row>
    <row r="70" spans="1:12" x14ac:dyDescent="0.25">
      <c r="A70" s="15">
        <v>10</v>
      </c>
      <c r="B70" s="16" t="s">
        <v>15</v>
      </c>
      <c r="C70" s="17">
        <v>33</v>
      </c>
      <c r="D70" s="18">
        <v>134</v>
      </c>
      <c r="E70" s="6">
        <v>6.4481481481481486E-4</v>
      </c>
      <c r="F70" s="19">
        <v>64.62</v>
      </c>
      <c r="G70" s="13"/>
      <c r="I70" s="22">
        <v>18</v>
      </c>
      <c r="J70" s="23">
        <f ca="1"/>
        <v>6.4370370370370373E-4</v>
      </c>
      <c r="K70" s="23">
        <f ca="1"/>
        <v>6.5444444444444437E-4</v>
      </c>
      <c r="L70" s="23"/>
    </row>
    <row r="71" spans="1:12" x14ac:dyDescent="0.25">
      <c r="A71" s="15">
        <v>10</v>
      </c>
      <c r="B71" s="16" t="s">
        <v>15</v>
      </c>
      <c r="C71" s="17">
        <v>33</v>
      </c>
      <c r="D71" s="18">
        <v>134</v>
      </c>
      <c r="E71" s="6">
        <v>6.4425925925925924E-4</v>
      </c>
      <c r="F71" s="19">
        <v>64.67</v>
      </c>
      <c r="G71" s="13"/>
      <c r="I71" s="22">
        <v>19</v>
      </c>
      <c r="J71" s="23">
        <f ca="1"/>
        <v>6.4380787037037043E-4</v>
      </c>
      <c r="K71" s="23">
        <f ca="1"/>
        <v>6.5034722222222219E-4</v>
      </c>
      <c r="L71" s="23"/>
    </row>
    <row r="72" spans="1:12" x14ac:dyDescent="0.25">
      <c r="A72" s="15">
        <v>10</v>
      </c>
      <c r="B72" s="16" t="s">
        <v>15</v>
      </c>
      <c r="C72" s="17">
        <v>33</v>
      </c>
      <c r="D72" s="18">
        <v>134</v>
      </c>
      <c r="E72" s="6">
        <v>6.5322916666666665E-4</v>
      </c>
      <c r="F72" s="19">
        <v>63.79</v>
      </c>
      <c r="G72" s="13"/>
      <c r="I72" s="22">
        <v>20</v>
      </c>
      <c r="J72" s="23">
        <f ca="1"/>
        <v>6.4481481481481486E-4</v>
      </c>
      <c r="K72" s="23">
        <f ca="1"/>
        <v>6.5271990740740742E-4</v>
      </c>
      <c r="L72" s="23"/>
    </row>
    <row r="73" spans="1:12" x14ac:dyDescent="0.25">
      <c r="A73" s="15">
        <v>10</v>
      </c>
      <c r="B73" s="16" t="s">
        <v>15</v>
      </c>
      <c r="C73" s="17">
        <v>33</v>
      </c>
      <c r="D73" s="18">
        <v>134</v>
      </c>
      <c r="E73" s="6">
        <v>6.4061342592592588E-4</v>
      </c>
      <c r="F73" s="19">
        <v>65.040000000000006</v>
      </c>
      <c r="G73" s="13"/>
      <c r="I73" s="22">
        <v>21</v>
      </c>
      <c r="J73" s="23">
        <f ca="1"/>
        <v>6.4425925925925924E-4</v>
      </c>
      <c r="K73" s="23">
        <f ca="1"/>
        <v>6.5207175925925925E-4</v>
      </c>
      <c r="L73" s="23"/>
    </row>
    <row r="74" spans="1:12" x14ac:dyDescent="0.25">
      <c r="A74" s="15">
        <v>10</v>
      </c>
      <c r="B74" s="16" t="s">
        <v>15</v>
      </c>
      <c r="C74" s="17">
        <v>33</v>
      </c>
      <c r="D74" s="18">
        <v>134</v>
      </c>
      <c r="E74" s="6">
        <v>6.6145833333333334E-4</v>
      </c>
      <c r="F74" s="19">
        <v>62.99</v>
      </c>
      <c r="G74" s="13"/>
      <c r="I74" s="22">
        <v>22</v>
      </c>
      <c r="J74" s="23">
        <f ca="1"/>
        <v>6.5322916666666665E-4</v>
      </c>
      <c r="K74" s="23">
        <f ca="1"/>
        <v>6.5324074074074069E-4</v>
      </c>
      <c r="L74" s="23"/>
    </row>
    <row r="75" spans="1:12" x14ac:dyDescent="0.25">
      <c r="A75" s="15">
        <v>10</v>
      </c>
      <c r="B75" s="16" t="s">
        <v>15</v>
      </c>
      <c r="C75" s="17">
        <v>33</v>
      </c>
      <c r="D75" s="18">
        <v>134</v>
      </c>
      <c r="E75" s="6">
        <v>6.5122685185185173E-4</v>
      </c>
      <c r="F75" s="19">
        <v>63.98</v>
      </c>
      <c r="G75" s="13"/>
      <c r="I75" s="22">
        <v>23</v>
      </c>
      <c r="J75" s="23">
        <f ca="1"/>
        <v>6.4061342592592588E-4</v>
      </c>
      <c r="K75" s="23">
        <f ca="1"/>
        <v>6.5517361111111115E-4</v>
      </c>
      <c r="L75" s="23"/>
    </row>
    <row r="76" spans="1:12" x14ac:dyDescent="0.25">
      <c r="A76" s="15">
        <v>10</v>
      </c>
      <c r="B76" s="16" t="s">
        <v>15</v>
      </c>
      <c r="C76" s="17">
        <v>33</v>
      </c>
      <c r="D76" s="18">
        <v>134</v>
      </c>
      <c r="E76" s="6">
        <v>6.4812499999999994E-4</v>
      </c>
      <c r="F76" s="19">
        <v>64.290000000000006</v>
      </c>
      <c r="G76" s="13"/>
      <c r="I76" s="22">
        <v>24</v>
      </c>
      <c r="J76" s="23">
        <f ca="1"/>
        <v>6.6145833333333334E-4</v>
      </c>
      <c r="K76" s="23">
        <f ca="1"/>
        <v>6.5956018518518523E-4</v>
      </c>
      <c r="L76" s="23"/>
    </row>
    <row r="77" spans="1:12" x14ac:dyDescent="0.25">
      <c r="A77" s="15">
        <v>10</v>
      </c>
      <c r="B77" s="16" t="s">
        <v>15</v>
      </c>
      <c r="C77" s="17">
        <v>33</v>
      </c>
      <c r="D77" s="18">
        <v>134</v>
      </c>
      <c r="E77" s="6">
        <v>6.4344907407407406E-4</v>
      </c>
      <c r="F77" s="19">
        <v>64.760000000000005</v>
      </c>
      <c r="G77" s="13"/>
      <c r="I77" s="22">
        <v>25</v>
      </c>
      <c r="J77" s="23">
        <f ca="1"/>
        <v>6.5122685185185173E-4</v>
      </c>
      <c r="K77" s="23">
        <f ca="1"/>
        <v>6.6343749999999996E-4</v>
      </c>
      <c r="L77" s="23"/>
    </row>
    <row r="78" spans="1:12" x14ac:dyDescent="0.25">
      <c r="A78" s="15">
        <v>10</v>
      </c>
      <c r="B78" s="16" t="s">
        <v>15</v>
      </c>
      <c r="C78" s="17">
        <v>33</v>
      </c>
      <c r="D78" s="18">
        <v>134</v>
      </c>
      <c r="E78" s="6">
        <v>6.3983796296296282E-4</v>
      </c>
      <c r="F78" s="19">
        <v>65.12</v>
      </c>
      <c r="G78" s="13"/>
      <c r="I78" s="22">
        <v>26</v>
      </c>
      <c r="J78" s="23">
        <f ca="1"/>
        <v>6.4812499999999994E-4</v>
      </c>
      <c r="K78" s="23">
        <f ca="1"/>
        <v>6.5086805555555557E-4</v>
      </c>
      <c r="L78" s="23"/>
    </row>
    <row r="79" spans="1:12" x14ac:dyDescent="0.25">
      <c r="A79" s="15">
        <v>10</v>
      </c>
      <c r="B79" s="16" t="s">
        <v>15</v>
      </c>
      <c r="C79" s="17">
        <v>33</v>
      </c>
      <c r="D79" s="18">
        <v>134</v>
      </c>
      <c r="E79" s="6">
        <v>6.4195601851851859E-4</v>
      </c>
      <c r="F79" s="19">
        <v>64.91</v>
      </c>
      <c r="G79" s="13"/>
      <c r="I79" s="22">
        <v>27</v>
      </c>
      <c r="J79" s="23">
        <f ca="1"/>
        <v>6.4344907407407406E-4</v>
      </c>
      <c r="K79" s="23">
        <f ca="1"/>
        <v>6.5666666666666662E-4</v>
      </c>
      <c r="L79" s="23"/>
    </row>
    <row r="80" spans="1:12" x14ac:dyDescent="0.25">
      <c r="A80" s="15">
        <v>10</v>
      </c>
      <c r="B80" s="16" t="s">
        <v>15</v>
      </c>
      <c r="C80" s="17">
        <v>33</v>
      </c>
      <c r="D80" s="18">
        <v>134</v>
      </c>
      <c r="E80" s="6">
        <v>6.5210648148148137E-4</v>
      </c>
      <c r="F80" s="19">
        <v>63.9</v>
      </c>
      <c r="G80" s="13"/>
      <c r="I80" s="22">
        <v>28</v>
      </c>
      <c r="J80" s="23">
        <f ca="1"/>
        <v>6.3983796296296282E-4</v>
      </c>
      <c r="K80" s="23">
        <f ca="1"/>
        <v>6.5403935185185183E-4</v>
      </c>
      <c r="L80" s="23"/>
    </row>
    <row r="81" spans="1:12" x14ac:dyDescent="0.25">
      <c r="A81" s="15">
        <v>10</v>
      </c>
      <c r="B81" s="16" t="s">
        <v>15</v>
      </c>
      <c r="C81" s="17">
        <v>33</v>
      </c>
      <c r="D81" s="18">
        <v>134</v>
      </c>
      <c r="E81" s="6">
        <v>6.5517361111111115E-4</v>
      </c>
      <c r="F81" s="19">
        <v>63.6</v>
      </c>
      <c r="G81" s="13"/>
      <c r="I81" s="22">
        <v>29</v>
      </c>
      <c r="J81" s="23">
        <f ca="1"/>
        <v>6.4195601851851859E-4</v>
      </c>
      <c r="K81" s="23">
        <f ca="1"/>
        <v>6.5739583333333329E-4</v>
      </c>
      <c r="L81" s="23"/>
    </row>
    <row r="82" spans="1:12" x14ac:dyDescent="0.25">
      <c r="A82" s="15">
        <v>10</v>
      </c>
      <c r="B82" s="16" t="s">
        <v>15</v>
      </c>
      <c r="C82" s="17">
        <v>33</v>
      </c>
      <c r="D82" s="18">
        <v>134</v>
      </c>
      <c r="E82" s="6">
        <v>6.4273148148148143E-4</v>
      </c>
      <c r="F82" s="19">
        <v>64.83</v>
      </c>
      <c r="G82" s="13"/>
      <c r="I82" s="22">
        <v>30</v>
      </c>
      <c r="J82" s="23">
        <f ca="1"/>
        <v>6.5210648148148137E-4</v>
      </c>
      <c r="K82" s="23">
        <f ca="1"/>
        <v>6.5818287037037028E-4</v>
      </c>
      <c r="L82" s="23"/>
    </row>
    <row r="83" spans="1:12" x14ac:dyDescent="0.25">
      <c r="A83" s="15">
        <v>10</v>
      </c>
      <c r="B83" s="16" t="s">
        <v>15</v>
      </c>
      <c r="C83" s="17">
        <v>33</v>
      </c>
      <c r="D83" s="18">
        <v>134</v>
      </c>
      <c r="E83" s="6">
        <v>6.4890046296296299E-4</v>
      </c>
      <c r="F83" s="19">
        <v>64.209999999999994</v>
      </c>
      <c r="G83" s="13"/>
      <c r="I83" s="22">
        <v>31</v>
      </c>
      <c r="J83" s="23">
        <f ca="1"/>
        <v>6.5517361111111115E-4</v>
      </c>
      <c r="K83" s="23">
        <f ca="1"/>
        <v>6.5572916666666676E-4</v>
      </c>
      <c r="L83" s="23"/>
    </row>
    <row r="84" spans="1:12" x14ac:dyDescent="0.25">
      <c r="A84" s="15">
        <v>10</v>
      </c>
      <c r="B84" s="16" t="s">
        <v>19</v>
      </c>
      <c r="C84" s="17">
        <v>33</v>
      </c>
      <c r="D84" s="18">
        <v>138</v>
      </c>
      <c r="E84" s="6">
        <v>7.0109953703703697E-4</v>
      </c>
      <c r="F84" s="19">
        <v>59.43</v>
      </c>
      <c r="G84" s="13"/>
      <c r="I84" s="22">
        <v>32</v>
      </c>
      <c r="J84" s="23">
        <f ca="1"/>
        <v>6.4273148148148143E-4</v>
      </c>
      <c r="K84" s="23">
        <f ca="1"/>
        <v>6.585300925925925E-4</v>
      </c>
      <c r="L84" s="23"/>
    </row>
    <row r="85" spans="1:12" x14ac:dyDescent="0.25">
      <c r="A85" s="15">
        <v>10</v>
      </c>
      <c r="B85" s="16" t="s">
        <v>19</v>
      </c>
      <c r="C85" s="17">
        <v>33</v>
      </c>
      <c r="D85" s="18">
        <v>138</v>
      </c>
      <c r="E85" s="6">
        <v>6.7318287037037032E-4</v>
      </c>
      <c r="F85" s="19">
        <v>61.9</v>
      </c>
      <c r="G85" s="13"/>
      <c r="I85" s="22">
        <v>33</v>
      </c>
      <c r="J85" s="23">
        <f ca="1"/>
        <v>6.4890046296296299E-4</v>
      </c>
      <c r="K85" s="23">
        <f ca="1"/>
        <v>6.570833333333333E-4</v>
      </c>
      <c r="L85" s="23"/>
    </row>
    <row r="86" spans="1:12" x14ac:dyDescent="0.25">
      <c r="A86" s="15">
        <v>10</v>
      </c>
      <c r="B86" s="16" t="s">
        <v>19</v>
      </c>
      <c r="C86" s="17">
        <v>33</v>
      </c>
      <c r="D86" s="18">
        <v>138</v>
      </c>
      <c r="E86" s="6">
        <v>6.5641203703703695E-4</v>
      </c>
      <c r="F86" s="19">
        <v>63.48</v>
      </c>
      <c r="G86" s="13"/>
      <c r="I86" s="22">
        <v>34</v>
      </c>
      <c r="J86" s="23"/>
      <c r="K86" s="23"/>
      <c r="L86" s="23"/>
    </row>
    <row r="87" spans="1:12" x14ac:dyDescent="0.25">
      <c r="A87" s="15">
        <v>10</v>
      </c>
      <c r="B87" s="16" t="s">
        <v>19</v>
      </c>
      <c r="C87" s="17">
        <v>33</v>
      </c>
      <c r="D87" s="18">
        <v>138</v>
      </c>
      <c r="E87" s="6">
        <v>6.5569444444444442E-4</v>
      </c>
      <c r="F87" s="19">
        <v>63.55</v>
      </c>
      <c r="G87" s="13"/>
      <c r="I87" s="22">
        <v>35</v>
      </c>
      <c r="J87" s="23"/>
      <c r="K87" s="23"/>
      <c r="L87" s="23"/>
    </row>
    <row r="88" spans="1:12" x14ac:dyDescent="0.25">
      <c r="A88" s="15">
        <v>10</v>
      </c>
      <c r="B88" s="16" t="s">
        <v>19</v>
      </c>
      <c r="C88" s="17">
        <v>33</v>
      </c>
      <c r="D88" s="18">
        <v>138</v>
      </c>
      <c r="E88" s="6">
        <v>6.5114583333333333E-4</v>
      </c>
      <c r="F88" s="19">
        <v>63.99</v>
      </c>
      <c r="G88" s="13"/>
      <c r="I88" s="22">
        <v>36</v>
      </c>
      <c r="J88" s="23"/>
      <c r="K88" s="23"/>
      <c r="L88" s="23"/>
    </row>
    <row r="89" spans="1:12" x14ac:dyDescent="0.25">
      <c r="A89" s="15">
        <v>10</v>
      </c>
      <c r="B89" s="16" t="s">
        <v>19</v>
      </c>
      <c r="C89" s="17">
        <v>33</v>
      </c>
      <c r="D89" s="18">
        <v>138</v>
      </c>
      <c r="E89" s="6">
        <v>6.5462962962962957E-4</v>
      </c>
      <c r="F89" s="19">
        <v>63.65</v>
      </c>
      <c r="G89" s="13"/>
      <c r="I89" s="22">
        <v>37</v>
      </c>
      <c r="J89" s="23"/>
      <c r="K89" s="23"/>
      <c r="L89" s="23"/>
    </row>
    <row r="90" spans="1:12" x14ac:dyDescent="0.25">
      <c r="A90" s="15">
        <v>10</v>
      </c>
      <c r="B90" s="16" t="s">
        <v>19</v>
      </c>
      <c r="C90" s="17">
        <v>33</v>
      </c>
      <c r="D90" s="18">
        <v>138</v>
      </c>
      <c r="E90" s="6">
        <v>6.5032407407407411E-4</v>
      </c>
      <c r="F90" s="19">
        <v>64.069999999999993</v>
      </c>
      <c r="G90" s="13"/>
      <c r="I90" s="22">
        <v>38</v>
      </c>
      <c r="J90" s="23"/>
      <c r="K90" s="23"/>
      <c r="L90" s="23"/>
    </row>
    <row r="91" spans="1:12" x14ac:dyDescent="0.25">
      <c r="A91" s="15">
        <v>10</v>
      </c>
      <c r="B91" s="16" t="s">
        <v>19</v>
      </c>
      <c r="C91" s="17">
        <v>33</v>
      </c>
      <c r="D91" s="18">
        <v>138</v>
      </c>
      <c r="E91" s="6">
        <v>6.5187500000000011E-4</v>
      </c>
      <c r="F91" s="19">
        <v>63.92</v>
      </c>
      <c r="G91" s="13"/>
      <c r="I91" s="22">
        <v>39</v>
      </c>
      <c r="J91" s="23"/>
      <c r="K91" s="23"/>
      <c r="L91" s="23"/>
    </row>
    <row r="92" spans="1:12" x14ac:dyDescent="0.25">
      <c r="A92" s="15">
        <v>10</v>
      </c>
      <c r="B92" s="16" t="s">
        <v>19</v>
      </c>
      <c r="C92" s="17">
        <v>33</v>
      </c>
      <c r="D92" s="18">
        <v>138</v>
      </c>
      <c r="E92" s="6">
        <v>6.5166666666666671E-4</v>
      </c>
      <c r="F92" s="19">
        <v>63.94</v>
      </c>
      <c r="G92" s="13"/>
      <c r="I92" s="22">
        <v>40</v>
      </c>
      <c r="J92" s="23"/>
      <c r="K92" s="23"/>
      <c r="L92" s="23"/>
    </row>
    <row r="93" spans="1:12" x14ac:dyDescent="0.25">
      <c r="A93" s="15">
        <v>10</v>
      </c>
      <c r="B93" s="16" t="s">
        <v>19</v>
      </c>
      <c r="C93" s="17">
        <v>33</v>
      </c>
      <c r="D93" s="18">
        <v>138</v>
      </c>
      <c r="E93" s="6">
        <v>6.5336805555555547E-4</v>
      </c>
      <c r="F93" s="19">
        <v>63.77</v>
      </c>
      <c r="G93" s="13"/>
      <c r="I93" s="22">
        <v>41</v>
      </c>
      <c r="J93" s="23"/>
      <c r="K93" s="23"/>
      <c r="L93" s="23"/>
    </row>
    <row r="94" spans="1:12" x14ac:dyDescent="0.25">
      <c r="A94" s="15">
        <v>10</v>
      </c>
      <c r="B94" s="16" t="s">
        <v>19</v>
      </c>
      <c r="C94" s="17">
        <v>33</v>
      </c>
      <c r="D94" s="18">
        <v>138</v>
      </c>
      <c r="E94" s="6">
        <v>6.5077546296296292E-4</v>
      </c>
      <c r="F94" s="19">
        <v>64.03</v>
      </c>
      <c r="G94" s="13"/>
      <c r="I94" s="22">
        <v>42</v>
      </c>
      <c r="J94" s="23"/>
      <c r="K94" s="23"/>
      <c r="L94" s="23"/>
    </row>
    <row r="95" spans="1:12" x14ac:dyDescent="0.25">
      <c r="A95" s="15">
        <v>10</v>
      </c>
      <c r="B95" s="16" t="s">
        <v>19</v>
      </c>
      <c r="C95" s="17">
        <v>33</v>
      </c>
      <c r="D95" s="18">
        <v>138</v>
      </c>
      <c r="E95" s="6">
        <v>6.5231481481481477E-4</v>
      </c>
      <c r="F95" s="19">
        <v>63.88</v>
      </c>
      <c r="G95" s="13"/>
      <c r="I95" s="22">
        <v>43</v>
      </c>
      <c r="J95" s="23"/>
      <c r="K95" s="23"/>
      <c r="L95" s="23"/>
    </row>
    <row r="96" spans="1:12" x14ac:dyDescent="0.25">
      <c r="A96" s="15">
        <v>10</v>
      </c>
      <c r="B96" s="16" t="s">
        <v>19</v>
      </c>
      <c r="C96" s="17">
        <v>33</v>
      </c>
      <c r="D96" s="18">
        <v>138</v>
      </c>
      <c r="E96" s="6">
        <v>6.5333333333333335E-4</v>
      </c>
      <c r="F96" s="19">
        <v>63.78</v>
      </c>
      <c r="G96" s="13"/>
      <c r="I96" s="22">
        <v>44</v>
      </c>
      <c r="J96" s="23"/>
      <c r="K96" s="23"/>
      <c r="L96" s="23"/>
    </row>
    <row r="97" spans="1:12" x14ac:dyDescent="0.25">
      <c r="A97" s="15">
        <v>10</v>
      </c>
      <c r="B97" s="16" t="s">
        <v>19</v>
      </c>
      <c r="C97" s="17">
        <v>33</v>
      </c>
      <c r="D97" s="18">
        <v>138</v>
      </c>
      <c r="E97" s="6">
        <v>6.5212962962962967E-4</v>
      </c>
      <c r="F97" s="19">
        <v>63.89</v>
      </c>
      <c r="G97" s="13"/>
      <c r="I97" s="22">
        <v>45</v>
      </c>
      <c r="J97" s="23"/>
      <c r="K97" s="23"/>
      <c r="L97" s="23"/>
    </row>
    <row r="98" spans="1:12" x14ac:dyDescent="0.25">
      <c r="A98" s="15">
        <v>10</v>
      </c>
      <c r="B98" s="16" t="s">
        <v>19</v>
      </c>
      <c r="C98" s="17">
        <v>33</v>
      </c>
      <c r="D98" s="18">
        <v>138</v>
      </c>
      <c r="E98" s="6">
        <v>6.5627314814814812E-4</v>
      </c>
      <c r="F98" s="19">
        <v>63.49</v>
      </c>
      <c r="G98" s="13"/>
    </row>
    <row r="99" spans="1:12" x14ac:dyDescent="0.25">
      <c r="A99" s="15">
        <v>10</v>
      </c>
      <c r="B99" s="16" t="s">
        <v>19</v>
      </c>
      <c r="C99" s="17">
        <v>33</v>
      </c>
      <c r="D99" s="18">
        <v>138</v>
      </c>
      <c r="E99" s="6">
        <v>6.5134259259259268E-4</v>
      </c>
      <c r="F99" s="19">
        <v>63.97</v>
      </c>
      <c r="G99" s="13"/>
    </row>
    <row r="100" spans="1:12" x14ac:dyDescent="0.25">
      <c r="A100" s="15">
        <v>10</v>
      </c>
      <c r="B100" s="16" t="s">
        <v>19</v>
      </c>
      <c r="C100" s="17">
        <v>33</v>
      </c>
      <c r="D100" s="18">
        <v>138</v>
      </c>
      <c r="E100" s="6">
        <v>6.5436342592592597E-4</v>
      </c>
      <c r="F100" s="19">
        <v>63.68</v>
      </c>
      <c r="G100" s="13"/>
    </row>
    <row r="101" spans="1:12" x14ac:dyDescent="0.25">
      <c r="A101" s="15">
        <v>10</v>
      </c>
      <c r="B101" s="16" t="s">
        <v>19</v>
      </c>
      <c r="C101" s="17">
        <v>33</v>
      </c>
      <c r="D101" s="18">
        <v>138</v>
      </c>
      <c r="E101" s="6">
        <v>6.5444444444444437E-4</v>
      </c>
      <c r="F101" s="19">
        <v>63.67</v>
      </c>
      <c r="G101" s="13"/>
    </row>
    <row r="102" spans="1:12" x14ac:dyDescent="0.25">
      <c r="A102" s="15">
        <v>10</v>
      </c>
      <c r="B102" s="16" t="s">
        <v>19</v>
      </c>
      <c r="C102" s="17">
        <v>33</v>
      </c>
      <c r="D102" s="18">
        <v>138</v>
      </c>
      <c r="E102" s="6">
        <v>6.5034722222222219E-4</v>
      </c>
      <c r="F102" s="19">
        <v>64.069999999999993</v>
      </c>
      <c r="G102" s="13"/>
    </row>
    <row r="103" spans="1:12" x14ac:dyDescent="0.25">
      <c r="A103" s="15">
        <v>10</v>
      </c>
      <c r="B103" s="16" t="s">
        <v>19</v>
      </c>
      <c r="C103" s="17">
        <v>33</v>
      </c>
      <c r="D103" s="18">
        <v>138</v>
      </c>
      <c r="E103" s="6">
        <v>6.5271990740740742E-4</v>
      </c>
      <c r="F103" s="19">
        <v>63.84</v>
      </c>
      <c r="G103" s="13"/>
    </row>
    <row r="104" spans="1:12" x14ac:dyDescent="0.25">
      <c r="A104" s="15">
        <v>10</v>
      </c>
      <c r="B104" s="16" t="s">
        <v>19</v>
      </c>
      <c r="C104" s="17">
        <v>33</v>
      </c>
      <c r="D104" s="18">
        <v>138</v>
      </c>
      <c r="E104" s="6">
        <v>6.5207175925925925E-4</v>
      </c>
      <c r="F104" s="19">
        <v>63.9</v>
      </c>
      <c r="G104" s="13"/>
    </row>
    <row r="105" spans="1:12" x14ac:dyDescent="0.25">
      <c r="A105" s="15">
        <v>10</v>
      </c>
      <c r="B105" s="16" t="s">
        <v>19</v>
      </c>
      <c r="C105" s="17">
        <v>33</v>
      </c>
      <c r="D105" s="18">
        <v>138</v>
      </c>
      <c r="E105" s="6">
        <v>6.5324074074074069E-4</v>
      </c>
      <c r="F105" s="19">
        <v>63.78</v>
      </c>
      <c r="G105" s="13"/>
    </row>
    <row r="106" spans="1:12" x14ac:dyDescent="0.25">
      <c r="A106" s="15">
        <v>10</v>
      </c>
      <c r="B106" s="16" t="s">
        <v>19</v>
      </c>
      <c r="C106" s="17">
        <v>33</v>
      </c>
      <c r="D106" s="18">
        <v>138</v>
      </c>
      <c r="E106" s="6">
        <v>6.5517361111111115E-4</v>
      </c>
      <c r="F106" s="19">
        <v>63.6</v>
      </c>
      <c r="G106" s="13"/>
    </row>
    <row r="107" spans="1:12" x14ac:dyDescent="0.25">
      <c r="A107" s="15">
        <v>10</v>
      </c>
      <c r="B107" s="16" t="s">
        <v>19</v>
      </c>
      <c r="C107" s="17">
        <v>33</v>
      </c>
      <c r="D107" s="18">
        <v>138</v>
      </c>
      <c r="E107" s="6">
        <v>6.5956018518518523E-4</v>
      </c>
      <c r="F107" s="19">
        <v>63.17</v>
      </c>
      <c r="G107" s="13"/>
    </row>
    <row r="108" spans="1:12" x14ac:dyDescent="0.25">
      <c r="A108" s="15">
        <v>10</v>
      </c>
      <c r="B108" s="16" t="s">
        <v>19</v>
      </c>
      <c r="C108" s="17">
        <v>33</v>
      </c>
      <c r="D108" s="18">
        <v>138</v>
      </c>
      <c r="E108" s="6">
        <v>6.6343749999999996E-4</v>
      </c>
      <c r="F108" s="19">
        <v>62.8</v>
      </c>
      <c r="G108" s="13"/>
    </row>
    <row r="109" spans="1:12" x14ac:dyDescent="0.25">
      <c r="A109" s="15">
        <v>10</v>
      </c>
      <c r="B109" s="16" t="s">
        <v>19</v>
      </c>
      <c r="C109" s="17">
        <v>33</v>
      </c>
      <c r="D109" s="18">
        <v>138</v>
      </c>
      <c r="E109" s="6">
        <v>6.5086805555555557E-4</v>
      </c>
      <c r="F109" s="19">
        <v>64.02</v>
      </c>
      <c r="G109" s="13"/>
    </row>
    <row r="110" spans="1:12" x14ac:dyDescent="0.25">
      <c r="A110" s="15">
        <v>10</v>
      </c>
      <c r="B110" s="16" t="s">
        <v>19</v>
      </c>
      <c r="C110" s="17">
        <v>33</v>
      </c>
      <c r="D110" s="18">
        <v>138</v>
      </c>
      <c r="E110" s="6">
        <v>6.5666666666666662E-4</v>
      </c>
      <c r="F110" s="19">
        <v>63.45</v>
      </c>
      <c r="G110" s="13"/>
    </row>
    <row r="111" spans="1:12" x14ac:dyDescent="0.25">
      <c r="A111" s="15">
        <v>10</v>
      </c>
      <c r="B111" s="16" t="s">
        <v>19</v>
      </c>
      <c r="C111" s="17">
        <v>33</v>
      </c>
      <c r="D111" s="18">
        <v>138</v>
      </c>
      <c r="E111" s="6">
        <v>6.5403935185185183E-4</v>
      </c>
      <c r="F111" s="19">
        <v>63.71</v>
      </c>
      <c r="G111" s="13"/>
    </row>
    <row r="112" spans="1:12" x14ac:dyDescent="0.25">
      <c r="A112" s="15">
        <v>10</v>
      </c>
      <c r="B112" s="16" t="s">
        <v>19</v>
      </c>
      <c r="C112" s="17">
        <v>33</v>
      </c>
      <c r="D112" s="18">
        <v>138</v>
      </c>
      <c r="E112" s="6">
        <v>6.5739583333333329E-4</v>
      </c>
      <c r="F112" s="19">
        <v>63.38</v>
      </c>
      <c r="G112" s="13"/>
    </row>
    <row r="113" spans="1:7" x14ac:dyDescent="0.25">
      <c r="A113" s="15">
        <v>10</v>
      </c>
      <c r="B113" s="16" t="s">
        <v>19</v>
      </c>
      <c r="C113" s="17">
        <v>33</v>
      </c>
      <c r="D113" s="18">
        <v>138</v>
      </c>
      <c r="E113" s="6">
        <v>6.5818287037037028E-4</v>
      </c>
      <c r="F113" s="19">
        <v>63.31</v>
      </c>
      <c r="G113" s="13"/>
    </row>
    <row r="114" spans="1:7" x14ac:dyDescent="0.25">
      <c r="A114" s="15">
        <v>10</v>
      </c>
      <c r="B114" s="16" t="s">
        <v>19</v>
      </c>
      <c r="C114" s="17">
        <v>33</v>
      </c>
      <c r="D114" s="18">
        <v>138</v>
      </c>
      <c r="E114" s="6">
        <v>6.5572916666666676E-4</v>
      </c>
      <c r="F114" s="19">
        <v>63.54</v>
      </c>
      <c r="G114" s="13"/>
    </row>
    <row r="115" spans="1:7" x14ac:dyDescent="0.25">
      <c r="A115" s="15">
        <v>10</v>
      </c>
      <c r="B115" s="16" t="s">
        <v>19</v>
      </c>
      <c r="C115" s="17">
        <v>33</v>
      </c>
      <c r="D115" s="18">
        <v>138</v>
      </c>
      <c r="E115" s="6">
        <v>6.585300925925925E-4</v>
      </c>
      <c r="F115" s="19">
        <v>63.27</v>
      </c>
      <c r="G115" s="13"/>
    </row>
    <row r="116" spans="1:7" x14ac:dyDescent="0.25">
      <c r="A116" s="15">
        <v>10</v>
      </c>
      <c r="B116" s="16" t="s">
        <v>19</v>
      </c>
      <c r="C116" s="17">
        <v>33</v>
      </c>
      <c r="D116" s="18">
        <v>138</v>
      </c>
      <c r="E116" s="6">
        <v>6.570833333333333E-4</v>
      </c>
      <c r="F116" s="19">
        <v>63.41</v>
      </c>
      <c r="G116" s="13"/>
    </row>
    <row r="117" spans="1:7" x14ac:dyDescent="0.25">
      <c r="A117" s="15">
        <v>10</v>
      </c>
      <c r="B117" s="16" t="s">
        <v>24</v>
      </c>
      <c r="C117" s="17">
        <v>33</v>
      </c>
      <c r="D117" s="18">
        <v>110</v>
      </c>
      <c r="E117" s="6">
        <v>6.9934027777777779E-4</v>
      </c>
      <c r="F117" s="19">
        <v>59.58</v>
      </c>
      <c r="G117" s="13"/>
    </row>
    <row r="118" spans="1:7" x14ac:dyDescent="0.25">
      <c r="A118" s="15">
        <v>10</v>
      </c>
      <c r="B118" s="16" t="s">
        <v>24</v>
      </c>
      <c r="C118" s="17">
        <v>33</v>
      </c>
      <c r="D118" s="18">
        <v>110</v>
      </c>
      <c r="E118" s="6">
        <v>6.5894675925925929E-4</v>
      </c>
      <c r="F118" s="19">
        <v>63.23</v>
      </c>
      <c r="G118" s="13"/>
    </row>
    <row r="119" spans="1:7" x14ac:dyDescent="0.25">
      <c r="A119" s="15">
        <v>10</v>
      </c>
      <c r="B119" s="16" t="s">
        <v>24</v>
      </c>
      <c r="C119" s="17">
        <v>33</v>
      </c>
      <c r="D119" s="18">
        <v>110</v>
      </c>
      <c r="E119" s="6">
        <v>6.5444444444444437E-4</v>
      </c>
      <c r="F119" s="19">
        <v>63.67</v>
      </c>
      <c r="G119" s="13"/>
    </row>
    <row r="120" spans="1:7" x14ac:dyDescent="0.25">
      <c r="A120" s="15">
        <v>10</v>
      </c>
      <c r="B120" s="16" t="s">
        <v>24</v>
      </c>
      <c r="C120" s="17">
        <v>33</v>
      </c>
      <c r="D120" s="18">
        <v>110</v>
      </c>
      <c r="E120" s="6">
        <v>6.5943287037037045E-4</v>
      </c>
      <c r="F120" s="19">
        <v>63.19</v>
      </c>
      <c r="G120" s="13"/>
    </row>
    <row r="121" spans="1:7" x14ac:dyDescent="0.25">
      <c r="A121" s="15">
        <v>10</v>
      </c>
      <c r="B121" s="16" t="s">
        <v>24</v>
      </c>
      <c r="C121" s="17">
        <v>33</v>
      </c>
      <c r="D121" s="18">
        <v>110</v>
      </c>
      <c r="E121" s="6">
        <v>6.5884259259259249E-4</v>
      </c>
      <c r="F121" s="19">
        <v>63.24</v>
      </c>
      <c r="G121" s="13"/>
    </row>
    <row r="122" spans="1:7" x14ac:dyDescent="0.25">
      <c r="A122" s="15">
        <v>10</v>
      </c>
      <c r="B122" s="16" t="s">
        <v>24</v>
      </c>
      <c r="C122" s="17">
        <v>33</v>
      </c>
      <c r="D122" s="18">
        <v>110</v>
      </c>
      <c r="E122" s="6">
        <v>6.5031249999999996E-4</v>
      </c>
      <c r="F122" s="19">
        <v>64.069999999999993</v>
      </c>
      <c r="G122" s="13"/>
    </row>
    <row r="123" spans="1:7" x14ac:dyDescent="0.25">
      <c r="A123" s="15">
        <v>10</v>
      </c>
      <c r="B123" s="16" t="s">
        <v>24</v>
      </c>
      <c r="C123" s="17">
        <v>33</v>
      </c>
      <c r="D123" s="18">
        <v>110</v>
      </c>
      <c r="E123" s="6">
        <v>6.5287037037037039E-4</v>
      </c>
      <c r="F123" s="19">
        <v>63.82</v>
      </c>
      <c r="G123" s="13"/>
    </row>
    <row r="124" spans="1:7" x14ac:dyDescent="0.25">
      <c r="A124" s="15">
        <v>10</v>
      </c>
      <c r="B124" s="16" t="s">
        <v>24</v>
      </c>
      <c r="C124" s="17">
        <v>33</v>
      </c>
      <c r="D124" s="18">
        <v>110</v>
      </c>
      <c r="E124" s="6">
        <v>6.5196759259259255E-4</v>
      </c>
      <c r="F124" s="19">
        <v>63.91</v>
      </c>
      <c r="G124" s="13"/>
    </row>
    <row r="125" spans="1:7" x14ac:dyDescent="0.25">
      <c r="A125" s="15">
        <v>10</v>
      </c>
      <c r="B125" s="16" t="s">
        <v>24</v>
      </c>
      <c r="C125" s="17">
        <v>33</v>
      </c>
      <c r="D125" s="18">
        <v>110</v>
      </c>
      <c r="E125" s="6">
        <v>6.5291666666666666E-4</v>
      </c>
      <c r="F125" s="19">
        <v>63.82</v>
      </c>
      <c r="G125" s="13"/>
    </row>
    <row r="126" spans="1:7" x14ac:dyDescent="0.25">
      <c r="A126" s="15">
        <v>10</v>
      </c>
      <c r="B126" s="16" t="s">
        <v>24</v>
      </c>
      <c r="C126" s="17">
        <v>33</v>
      </c>
      <c r="D126" s="18">
        <v>110</v>
      </c>
      <c r="E126" s="6">
        <v>6.6128472222222207E-4</v>
      </c>
      <c r="F126" s="19">
        <v>63.01</v>
      </c>
      <c r="G126" s="13"/>
    </row>
    <row r="127" spans="1:7" x14ac:dyDescent="0.25">
      <c r="A127" s="15">
        <v>10</v>
      </c>
      <c r="B127" s="16" t="s">
        <v>24</v>
      </c>
      <c r="C127" s="17">
        <v>33</v>
      </c>
      <c r="D127" s="18">
        <v>110</v>
      </c>
      <c r="E127" s="6">
        <v>6.478240740740741E-4</v>
      </c>
      <c r="F127" s="19">
        <v>64.319999999999993</v>
      </c>
      <c r="G127" s="13"/>
    </row>
    <row r="128" spans="1:7" x14ac:dyDescent="0.25">
      <c r="A128" s="15">
        <v>10</v>
      </c>
      <c r="B128" s="16" t="s">
        <v>24</v>
      </c>
      <c r="C128" s="17">
        <v>33</v>
      </c>
      <c r="D128" s="18">
        <v>110</v>
      </c>
      <c r="E128" s="6">
        <v>6.4863425925925928E-4</v>
      </c>
      <c r="F128" s="19">
        <v>64.239999999999995</v>
      </c>
      <c r="G128" s="13"/>
    </row>
    <row r="129" spans="1:7" x14ac:dyDescent="0.25">
      <c r="A129" s="15">
        <v>10</v>
      </c>
      <c r="B129" s="16" t="s">
        <v>24</v>
      </c>
      <c r="C129" s="17">
        <v>33</v>
      </c>
      <c r="D129" s="18">
        <v>110</v>
      </c>
      <c r="E129" s="6">
        <v>6.6436342592592599E-4</v>
      </c>
      <c r="F129" s="19">
        <v>62.72</v>
      </c>
      <c r="G129" s="13"/>
    </row>
    <row r="130" spans="1:7" x14ac:dyDescent="0.25">
      <c r="A130" s="15">
        <v>10</v>
      </c>
      <c r="B130" s="16" t="s">
        <v>24</v>
      </c>
      <c r="C130" s="17">
        <v>33</v>
      </c>
      <c r="D130" s="18">
        <v>110</v>
      </c>
      <c r="E130" s="6">
        <v>6.521643518518518E-4</v>
      </c>
      <c r="F130" s="19">
        <v>63.89</v>
      </c>
      <c r="G130" s="13"/>
    </row>
    <row r="131" spans="1:7" x14ac:dyDescent="0.25">
      <c r="A131" s="15">
        <v>10</v>
      </c>
      <c r="B131" s="16" t="s">
        <v>24</v>
      </c>
      <c r="C131" s="17">
        <v>33</v>
      </c>
      <c r="D131" s="18">
        <v>110</v>
      </c>
      <c r="E131" s="6">
        <v>6.6230324074074076E-4</v>
      </c>
      <c r="F131" s="19">
        <v>62.91</v>
      </c>
      <c r="G131" s="13"/>
    </row>
    <row r="132" spans="1:7" x14ac:dyDescent="0.25">
      <c r="A132" s="15">
        <v>10</v>
      </c>
      <c r="B132" s="16" t="s">
        <v>24</v>
      </c>
      <c r="C132" s="17">
        <v>33</v>
      </c>
      <c r="D132" s="18">
        <v>110</v>
      </c>
      <c r="E132" s="6">
        <v>6.5118055555555556E-4</v>
      </c>
      <c r="F132" s="19">
        <v>63.99</v>
      </c>
      <c r="G132" s="13"/>
    </row>
    <row r="133" spans="1:7" x14ac:dyDescent="0.25">
      <c r="A133" s="15">
        <v>10</v>
      </c>
      <c r="B133" s="16" t="s">
        <v>24</v>
      </c>
      <c r="C133" s="17">
        <v>33</v>
      </c>
      <c r="D133" s="18">
        <v>110</v>
      </c>
      <c r="E133" s="6">
        <v>6.6428240740740738E-4</v>
      </c>
      <c r="F133" s="19">
        <v>62.72</v>
      </c>
      <c r="G133" s="13"/>
    </row>
    <row r="134" spans="1:7" x14ac:dyDescent="0.25">
      <c r="A134" s="15">
        <v>10</v>
      </c>
      <c r="B134" s="16" t="s">
        <v>24</v>
      </c>
      <c r="C134" s="17">
        <v>33</v>
      </c>
      <c r="D134" s="18">
        <v>110</v>
      </c>
      <c r="E134" s="6">
        <v>6.6160879629629632E-4</v>
      </c>
      <c r="F134" s="19">
        <v>62.98</v>
      </c>
      <c r="G134" s="13"/>
    </row>
    <row r="135" spans="1:7" x14ac:dyDescent="0.25">
      <c r="A135" s="15">
        <v>10</v>
      </c>
      <c r="B135" s="16" t="s">
        <v>24</v>
      </c>
      <c r="C135" s="17">
        <v>33</v>
      </c>
      <c r="D135" s="18">
        <v>110</v>
      </c>
      <c r="E135" s="6">
        <v>6.521643518518518E-4</v>
      </c>
      <c r="F135" s="19">
        <v>63.89</v>
      </c>
      <c r="G135" s="13"/>
    </row>
    <row r="136" spans="1:7" x14ac:dyDescent="0.25">
      <c r="A136" s="15">
        <v>10</v>
      </c>
      <c r="B136" s="16" t="s">
        <v>24</v>
      </c>
      <c r="C136" s="17">
        <v>33</v>
      </c>
      <c r="D136" s="18">
        <v>110</v>
      </c>
      <c r="E136" s="6">
        <v>6.5962962962962969E-4</v>
      </c>
      <c r="F136" s="19">
        <v>63.17</v>
      </c>
      <c r="G136" s="13"/>
    </row>
    <row r="137" spans="1:7" x14ac:dyDescent="0.25">
      <c r="A137" s="15">
        <v>10</v>
      </c>
      <c r="B137" s="16" t="s">
        <v>24</v>
      </c>
      <c r="C137" s="17">
        <v>33</v>
      </c>
      <c r="D137" s="18">
        <v>110</v>
      </c>
      <c r="E137" s="6">
        <v>6.5277777777777773E-4</v>
      </c>
      <c r="F137" s="19">
        <v>63.83</v>
      </c>
      <c r="G137" s="13"/>
    </row>
    <row r="138" spans="1:7" x14ac:dyDescent="0.25">
      <c r="A138" s="15">
        <v>10</v>
      </c>
      <c r="B138" s="16" t="s">
        <v>24</v>
      </c>
      <c r="C138" s="17">
        <v>33</v>
      </c>
      <c r="D138" s="18">
        <v>110</v>
      </c>
      <c r="E138" s="6">
        <v>6.511111111111111E-4</v>
      </c>
      <c r="F138" s="19">
        <v>63.99</v>
      </c>
      <c r="G138" s="13"/>
    </row>
    <row r="139" spans="1:7" x14ac:dyDescent="0.25">
      <c r="A139" s="15">
        <v>10</v>
      </c>
      <c r="B139" s="16" t="s">
        <v>24</v>
      </c>
      <c r="C139" s="17">
        <v>33</v>
      </c>
      <c r="D139" s="18">
        <v>110</v>
      </c>
      <c r="E139" s="6">
        <v>6.5581018518518516E-4</v>
      </c>
      <c r="F139" s="19">
        <v>63.53</v>
      </c>
      <c r="G139" s="13"/>
    </row>
    <row r="140" spans="1:7" x14ac:dyDescent="0.25">
      <c r="A140" s="15">
        <v>10</v>
      </c>
      <c r="B140" s="16" t="s">
        <v>24</v>
      </c>
      <c r="C140" s="17">
        <v>33</v>
      </c>
      <c r="D140" s="18">
        <v>110</v>
      </c>
      <c r="E140" s="6">
        <v>6.4832175925925919E-4</v>
      </c>
      <c r="F140" s="19">
        <v>64.27</v>
      </c>
      <c r="G140" s="13"/>
    </row>
    <row r="141" spans="1:7" x14ac:dyDescent="0.25">
      <c r="A141" s="15">
        <v>10</v>
      </c>
      <c r="B141" s="16" t="s">
        <v>24</v>
      </c>
      <c r="C141" s="17">
        <v>33</v>
      </c>
      <c r="D141" s="18">
        <v>110</v>
      </c>
      <c r="E141" s="6">
        <v>6.4780092592592591E-4</v>
      </c>
      <c r="F141" s="19">
        <v>64.319999999999993</v>
      </c>
      <c r="G141" s="13"/>
    </row>
    <row r="142" spans="1:7" x14ac:dyDescent="0.25">
      <c r="A142" s="15">
        <v>10</v>
      </c>
      <c r="B142" s="16" t="s">
        <v>24</v>
      </c>
      <c r="C142" s="17">
        <v>33</v>
      </c>
      <c r="D142" s="18">
        <v>110</v>
      </c>
      <c r="E142" s="6">
        <v>6.5032407407407411E-4</v>
      </c>
      <c r="F142" s="19">
        <v>64.069999999999993</v>
      </c>
      <c r="G142" s="13"/>
    </row>
    <row r="143" spans="1:7" x14ac:dyDescent="0.25">
      <c r="A143" s="15">
        <v>10</v>
      </c>
      <c r="B143" s="16" t="s">
        <v>24</v>
      </c>
      <c r="C143" s="17">
        <v>33</v>
      </c>
      <c r="D143" s="18">
        <v>110</v>
      </c>
      <c r="E143" s="6">
        <v>6.9996527777777765E-4</v>
      </c>
      <c r="F143" s="19">
        <v>59.53</v>
      </c>
      <c r="G143" s="13"/>
    </row>
    <row r="144" spans="1:7" x14ac:dyDescent="0.25">
      <c r="A144" s="15">
        <v>10</v>
      </c>
      <c r="B144" s="16" t="s">
        <v>24</v>
      </c>
      <c r="C144" s="17">
        <v>33</v>
      </c>
      <c r="D144" s="18">
        <v>110</v>
      </c>
      <c r="E144" s="6">
        <v>6.5505787037037041E-4</v>
      </c>
      <c r="F144" s="19">
        <v>63.61</v>
      </c>
      <c r="G144" s="13"/>
    </row>
    <row r="145" spans="1:7" x14ac:dyDescent="0.25">
      <c r="A145" s="15">
        <v>10</v>
      </c>
      <c r="B145" s="16" t="s">
        <v>24</v>
      </c>
      <c r="C145" s="17">
        <v>33</v>
      </c>
      <c r="D145" s="18">
        <v>110</v>
      </c>
      <c r="E145" s="6">
        <v>6.5079861111111111E-4</v>
      </c>
      <c r="F145" s="19">
        <v>64.02</v>
      </c>
      <c r="G145" s="13"/>
    </row>
    <row r="146" spans="1:7" x14ac:dyDescent="0.25">
      <c r="A146" s="15">
        <v>10</v>
      </c>
      <c r="B146" s="16" t="s">
        <v>24</v>
      </c>
      <c r="C146" s="17">
        <v>33</v>
      </c>
      <c r="D146" s="18">
        <v>110</v>
      </c>
      <c r="E146" s="6">
        <v>6.5333333333333335E-4</v>
      </c>
      <c r="F146" s="19">
        <v>63.78</v>
      </c>
      <c r="G146" s="13"/>
    </row>
    <row r="147" spans="1:7" x14ac:dyDescent="0.25">
      <c r="A147" s="15">
        <v>10</v>
      </c>
      <c r="B147" s="16" t="s">
        <v>24</v>
      </c>
      <c r="C147" s="17">
        <v>33</v>
      </c>
      <c r="D147" s="18">
        <v>110</v>
      </c>
      <c r="E147" s="6">
        <v>6.5346064814814824E-4</v>
      </c>
      <c r="F147" s="19">
        <v>63.76</v>
      </c>
      <c r="G147" s="13"/>
    </row>
    <row r="148" spans="1:7" x14ac:dyDescent="0.25">
      <c r="A148" s="15">
        <v>10</v>
      </c>
      <c r="B148" s="16" t="s">
        <v>24</v>
      </c>
      <c r="C148" s="17">
        <v>33</v>
      </c>
      <c r="D148" s="18">
        <v>110</v>
      </c>
      <c r="E148" s="6">
        <v>6.4873842592592598E-4</v>
      </c>
      <c r="F148" s="19">
        <v>64.23</v>
      </c>
      <c r="G148" s="13"/>
    </row>
    <row r="149" spans="1:7" x14ac:dyDescent="0.25">
      <c r="A149" s="15">
        <v>10</v>
      </c>
      <c r="B149" s="16" t="s">
        <v>24</v>
      </c>
      <c r="C149" s="17">
        <v>33</v>
      </c>
      <c r="D149" s="18">
        <v>110</v>
      </c>
      <c r="E149" s="6">
        <v>6.5155092592592597E-4</v>
      </c>
      <c r="F149" s="19">
        <v>63.95</v>
      </c>
      <c r="G149" s="13"/>
    </row>
    <row r="150" spans="1:7" x14ac:dyDescent="0.25">
      <c r="A150" s="15">
        <v>10</v>
      </c>
      <c r="B150" s="16" t="s">
        <v>26</v>
      </c>
      <c r="C150" s="17">
        <v>33</v>
      </c>
      <c r="D150" s="18">
        <v>119</v>
      </c>
      <c r="E150" s="6">
        <v>7.0377314814814825E-4</v>
      </c>
      <c r="F150" s="19">
        <v>59.2</v>
      </c>
      <c r="G150" s="13"/>
    </row>
    <row r="151" spans="1:7" x14ac:dyDescent="0.25">
      <c r="A151" s="15">
        <v>10</v>
      </c>
      <c r="B151" s="16" t="s">
        <v>26</v>
      </c>
      <c r="C151" s="17">
        <v>33</v>
      </c>
      <c r="D151" s="18">
        <v>119</v>
      </c>
      <c r="E151" s="6">
        <v>6.6768518518518522E-4</v>
      </c>
      <c r="F151" s="19">
        <v>62.4</v>
      </c>
      <c r="G151" s="13"/>
    </row>
    <row r="152" spans="1:7" x14ac:dyDescent="0.25">
      <c r="A152" s="15">
        <v>10</v>
      </c>
      <c r="B152" s="16" t="s">
        <v>26</v>
      </c>
      <c r="C152" s="17">
        <v>33</v>
      </c>
      <c r="D152" s="18">
        <v>119</v>
      </c>
      <c r="E152" s="6">
        <v>6.6121527777777782E-4</v>
      </c>
      <c r="F152" s="19">
        <v>63.02</v>
      </c>
      <c r="G152" s="13"/>
    </row>
    <row r="153" spans="1:7" x14ac:dyDescent="0.25">
      <c r="A153" s="15">
        <v>10</v>
      </c>
      <c r="B153" s="16" t="s">
        <v>26</v>
      </c>
      <c r="C153" s="17">
        <v>33</v>
      </c>
      <c r="D153" s="18">
        <v>119</v>
      </c>
      <c r="E153" s="6">
        <v>6.5024305555555549E-4</v>
      </c>
      <c r="F153" s="19">
        <v>64.08</v>
      </c>
      <c r="G153" s="13"/>
    </row>
    <row r="154" spans="1:7" x14ac:dyDescent="0.25">
      <c r="A154" s="15">
        <v>10</v>
      </c>
      <c r="B154" s="16" t="s">
        <v>26</v>
      </c>
      <c r="C154" s="17">
        <v>33</v>
      </c>
      <c r="D154" s="18">
        <v>119</v>
      </c>
      <c r="E154" s="6">
        <v>6.5409722222222225E-4</v>
      </c>
      <c r="F154" s="19">
        <v>63.7</v>
      </c>
      <c r="G154" s="13"/>
    </row>
    <row r="155" spans="1:7" x14ac:dyDescent="0.25">
      <c r="A155" s="15">
        <v>10</v>
      </c>
      <c r="B155" s="16" t="s">
        <v>26</v>
      </c>
      <c r="C155" s="17">
        <v>33</v>
      </c>
      <c r="D155" s="18">
        <v>119</v>
      </c>
      <c r="E155" s="6">
        <v>6.5060185185185197E-4</v>
      </c>
      <c r="F155" s="19">
        <v>64.040000000000006</v>
      </c>
      <c r="G155" s="13"/>
    </row>
    <row r="156" spans="1:7" x14ac:dyDescent="0.25">
      <c r="A156" s="15">
        <v>10</v>
      </c>
      <c r="B156" s="16" t="s">
        <v>26</v>
      </c>
      <c r="C156" s="17">
        <v>33</v>
      </c>
      <c r="D156" s="18">
        <v>119</v>
      </c>
      <c r="E156" s="6">
        <v>6.4994212962962965E-4</v>
      </c>
      <c r="F156" s="19">
        <v>64.11</v>
      </c>
      <c r="G156" s="13"/>
    </row>
    <row r="157" spans="1:7" x14ac:dyDescent="0.25">
      <c r="A157" s="15">
        <v>10</v>
      </c>
      <c r="B157" s="16" t="s">
        <v>26</v>
      </c>
      <c r="C157" s="17">
        <v>33</v>
      </c>
      <c r="D157" s="18">
        <v>119</v>
      </c>
      <c r="E157" s="6">
        <v>6.5327546296296303E-4</v>
      </c>
      <c r="F157" s="19">
        <v>63.78</v>
      </c>
      <c r="G157" s="13"/>
    </row>
    <row r="158" spans="1:7" x14ac:dyDescent="0.25">
      <c r="A158" s="15">
        <v>10</v>
      </c>
      <c r="B158" s="16" t="s">
        <v>26</v>
      </c>
      <c r="C158" s="17">
        <v>33</v>
      </c>
      <c r="D158" s="18">
        <v>119</v>
      </c>
      <c r="E158" s="6">
        <v>6.5187500000000011E-4</v>
      </c>
      <c r="F158" s="19">
        <v>63.92</v>
      </c>
      <c r="G158" s="13"/>
    </row>
    <row r="159" spans="1:7" x14ac:dyDescent="0.25">
      <c r="A159" s="15">
        <v>10</v>
      </c>
      <c r="B159" s="16" t="s">
        <v>26</v>
      </c>
      <c r="C159" s="17">
        <v>33</v>
      </c>
      <c r="D159" s="18">
        <v>119</v>
      </c>
      <c r="E159" s="6">
        <v>6.5605324074074079E-4</v>
      </c>
      <c r="F159" s="19">
        <v>63.51</v>
      </c>
      <c r="G159" s="13"/>
    </row>
    <row r="160" spans="1:7" x14ac:dyDescent="0.25">
      <c r="A160" s="15">
        <v>10</v>
      </c>
      <c r="B160" s="16" t="s">
        <v>26</v>
      </c>
      <c r="C160" s="17">
        <v>33</v>
      </c>
      <c r="D160" s="18">
        <v>119</v>
      </c>
      <c r="E160" s="6">
        <v>6.4593749999999992E-4</v>
      </c>
      <c r="F160" s="19">
        <v>64.510000000000005</v>
      </c>
      <c r="G160" s="13"/>
    </row>
    <row r="161" spans="1:7" x14ac:dyDescent="0.25">
      <c r="A161" s="15">
        <v>10</v>
      </c>
      <c r="B161" s="16" t="s">
        <v>26</v>
      </c>
      <c r="C161" s="17">
        <v>33</v>
      </c>
      <c r="D161" s="18">
        <v>119</v>
      </c>
      <c r="E161" s="6">
        <v>6.5236111111111105E-4</v>
      </c>
      <c r="F161" s="19">
        <v>63.87</v>
      </c>
      <c r="G161" s="13"/>
    </row>
    <row r="162" spans="1:7" x14ac:dyDescent="0.25">
      <c r="A162" s="15">
        <v>10</v>
      </c>
      <c r="B162" s="16" t="s">
        <v>26</v>
      </c>
      <c r="C162" s="17">
        <v>33</v>
      </c>
      <c r="D162" s="18">
        <v>119</v>
      </c>
      <c r="E162" s="6">
        <v>6.5722222222222224E-4</v>
      </c>
      <c r="F162" s="19">
        <v>63.4</v>
      </c>
      <c r="G162" s="13"/>
    </row>
    <row r="163" spans="1:7" x14ac:dyDescent="0.25">
      <c r="A163" s="15">
        <v>10</v>
      </c>
      <c r="B163" s="16" t="s">
        <v>26</v>
      </c>
      <c r="C163" s="17">
        <v>33</v>
      </c>
      <c r="D163" s="18">
        <v>119</v>
      </c>
      <c r="E163" s="6">
        <v>6.5789351851851859E-4</v>
      </c>
      <c r="F163" s="19">
        <v>63.33</v>
      </c>
      <c r="G163" s="13"/>
    </row>
    <row r="164" spans="1:7" x14ac:dyDescent="0.25">
      <c r="A164" s="15">
        <v>10</v>
      </c>
      <c r="B164" s="16" t="s">
        <v>26</v>
      </c>
      <c r="C164" s="17">
        <v>33</v>
      </c>
      <c r="D164" s="18">
        <v>119</v>
      </c>
      <c r="E164" s="6">
        <v>6.5938657407407395E-4</v>
      </c>
      <c r="F164" s="19">
        <v>63.19</v>
      </c>
      <c r="G164" s="13"/>
    </row>
    <row r="165" spans="1:7" x14ac:dyDescent="0.25">
      <c r="A165" s="15">
        <v>10</v>
      </c>
      <c r="B165" s="16" t="s">
        <v>26</v>
      </c>
      <c r="C165" s="17">
        <v>33</v>
      </c>
      <c r="D165" s="18">
        <v>119</v>
      </c>
      <c r="E165" s="6">
        <v>6.5144675925925917E-4</v>
      </c>
      <c r="F165" s="19">
        <v>63.96</v>
      </c>
      <c r="G165" s="13"/>
    </row>
    <row r="166" spans="1:7" x14ac:dyDescent="0.25">
      <c r="A166" s="15">
        <v>10</v>
      </c>
      <c r="B166" s="16" t="s">
        <v>26</v>
      </c>
      <c r="C166" s="17">
        <v>33</v>
      </c>
      <c r="D166" s="18">
        <v>119</v>
      </c>
      <c r="E166" s="6">
        <v>6.760416666666667E-4</v>
      </c>
      <c r="F166" s="19">
        <v>61.63</v>
      </c>
      <c r="G166" s="13"/>
    </row>
    <row r="167" spans="1:7" x14ac:dyDescent="0.25">
      <c r="A167" s="15">
        <v>10</v>
      </c>
      <c r="B167" s="16" t="s">
        <v>26</v>
      </c>
      <c r="C167" s="17">
        <v>33</v>
      </c>
      <c r="D167" s="18">
        <v>119</v>
      </c>
      <c r="E167" s="6">
        <v>6.5856481481481484E-4</v>
      </c>
      <c r="F167" s="19">
        <v>63.27</v>
      </c>
      <c r="G167" s="13"/>
    </row>
    <row r="168" spans="1:7" x14ac:dyDescent="0.25">
      <c r="A168" s="15">
        <v>10</v>
      </c>
      <c r="B168" s="16" t="s">
        <v>26</v>
      </c>
      <c r="C168" s="17">
        <v>33</v>
      </c>
      <c r="D168" s="18">
        <v>119</v>
      </c>
      <c r="E168" s="6">
        <v>6.5214120370370372E-4</v>
      </c>
      <c r="F168" s="19">
        <v>63.89</v>
      </c>
      <c r="G168" s="13"/>
    </row>
    <row r="169" spans="1:7" x14ac:dyDescent="0.25">
      <c r="A169" s="15">
        <v>10</v>
      </c>
      <c r="B169" s="16" t="s">
        <v>26</v>
      </c>
      <c r="C169" s="17">
        <v>33</v>
      </c>
      <c r="D169" s="18">
        <v>119</v>
      </c>
      <c r="E169" s="6">
        <v>6.6148148148148153E-4</v>
      </c>
      <c r="F169" s="19">
        <v>62.99</v>
      </c>
      <c r="G169" s="13"/>
    </row>
    <row r="170" spans="1:7" x14ac:dyDescent="0.25">
      <c r="A170" s="15">
        <v>10</v>
      </c>
      <c r="B170" s="16" t="s">
        <v>26</v>
      </c>
      <c r="C170" s="17">
        <v>33</v>
      </c>
      <c r="D170" s="18">
        <v>119</v>
      </c>
      <c r="E170" s="6">
        <v>6.589236111111111E-4</v>
      </c>
      <c r="F170" s="19">
        <v>63.23</v>
      </c>
      <c r="G170" s="13"/>
    </row>
    <row r="171" spans="1:7" x14ac:dyDescent="0.25">
      <c r="A171" s="15">
        <v>10</v>
      </c>
      <c r="B171" s="16" t="s">
        <v>26</v>
      </c>
      <c r="C171" s="17">
        <v>33</v>
      </c>
      <c r="D171" s="18">
        <v>119</v>
      </c>
      <c r="E171" s="6">
        <v>6.4559027777777781E-4</v>
      </c>
      <c r="F171" s="19">
        <v>64.540000000000006</v>
      </c>
      <c r="G171" s="13"/>
    </row>
    <row r="172" spans="1:7" x14ac:dyDescent="0.25">
      <c r="A172" s="15">
        <v>10</v>
      </c>
      <c r="B172" s="16" t="s">
        <v>26</v>
      </c>
      <c r="C172" s="17">
        <v>33</v>
      </c>
      <c r="D172" s="18">
        <v>119</v>
      </c>
      <c r="E172" s="6">
        <v>6.5548611111111103E-4</v>
      </c>
      <c r="F172" s="19">
        <v>63.57</v>
      </c>
      <c r="G172" s="13"/>
    </row>
    <row r="173" spans="1:7" x14ac:dyDescent="0.25">
      <c r="A173" s="15">
        <v>10</v>
      </c>
      <c r="B173" s="16" t="s">
        <v>26</v>
      </c>
      <c r="C173" s="17">
        <v>33</v>
      </c>
      <c r="D173" s="18">
        <v>119</v>
      </c>
      <c r="E173" s="6">
        <v>6.4593749999999992E-4</v>
      </c>
      <c r="F173" s="19">
        <v>64.510000000000005</v>
      </c>
      <c r="G173" s="13"/>
    </row>
    <row r="174" spans="1:7" x14ac:dyDescent="0.25">
      <c r="A174" s="15">
        <v>10</v>
      </c>
      <c r="B174" s="16" t="s">
        <v>26</v>
      </c>
      <c r="C174" s="17">
        <v>33</v>
      </c>
      <c r="D174" s="18">
        <v>119</v>
      </c>
      <c r="E174" s="6">
        <v>6.5223379629629626E-4</v>
      </c>
      <c r="F174" s="19">
        <v>63.88</v>
      </c>
      <c r="G174" s="13"/>
    </row>
    <row r="175" spans="1:7" x14ac:dyDescent="0.25">
      <c r="A175" s="15">
        <v>10</v>
      </c>
      <c r="B175" s="16" t="s">
        <v>26</v>
      </c>
      <c r="C175" s="17">
        <v>33</v>
      </c>
      <c r="D175" s="18">
        <v>119</v>
      </c>
      <c r="E175" s="6">
        <v>6.4730324074074072E-4</v>
      </c>
      <c r="F175" s="19">
        <v>64.37</v>
      </c>
      <c r="G175" s="13"/>
    </row>
    <row r="176" spans="1:7" x14ac:dyDescent="0.25">
      <c r="A176" s="15">
        <v>10</v>
      </c>
      <c r="B176" s="16" t="s">
        <v>26</v>
      </c>
      <c r="C176" s="17">
        <v>33</v>
      </c>
      <c r="D176" s="18">
        <v>119</v>
      </c>
      <c r="E176" s="6">
        <v>6.937962962962962E-4</v>
      </c>
      <c r="F176" s="19">
        <v>60.06</v>
      </c>
      <c r="G176" s="13"/>
    </row>
    <row r="177" spans="1:7" x14ac:dyDescent="0.25">
      <c r="A177" s="15">
        <v>10</v>
      </c>
      <c r="B177" s="16" t="s">
        <v>26</v>
      </c>
      <c r="C177" s="17">
        <v>33</v>
      </c>
      <c r="D177" s="18">
        <v>119</v>
      </c>
      <c r="E177" s="6">
        <v>6.6287037037037041E-4</v>
      </c>
      <c r="F177" s="19">
        <v>62.86</v>
      </c>
      <c r="G177" s="13"/>
    </row>
    <row r="178" spans="1:7" x14ac:dyDescent="0.25">
      <c r="A178" s="15">
        <v>10</v>
      </c>
      <c r="B178" s="16" t="s">
        <v>26</v>
      </c>
      <c r="C178" s="17">
        <v>33</v>
      </c>
      <c r="D178" s="18">
        <v>119</v>
      </c>
      <c r="E178" s="6">
        <v>6.4861111111111109E-4</v>
      </c>
      <c r="F178" s="19">
        <v>64.239999999999995</v>
      </c>
      <c r="G178" s="13"/>
    </row>
    <row r="179" spans="1:7" x14ac:dyDescent="0.25">
      <c r="A179" s="15">
        <v>10</v>
      </c>
      <c r="B179" s="16" t="s">
        <v>26</v>
      </c>
      <c r="C179" s="17">
        <v>33</v>
      </c>
      <c r="D179" s="18">
        <v>119</v>
      </c>
      <c r="E179" s="6">
        <v>6.5181712962962969E-4</v>
      </c>
      <c r="F179" s="19">
        <v>63.92</v>
      </c>
      <c r="G179" s="13"/>
    </row>
    <row r="180" spans="1:7" x14ac:dyDescent="0.25">
      <c r="A180" s="15">
        <v>10</v>
      </c>
      <c r="B180" s="16" t="s">
        <v>26</v>
      </c>
      <c r="C180" s="17">
        <v>33</v>
      </c>
      <c r="D180" s="18">
        <v>119</v>
      </c>
      <c r="E180" s="6">
        <v>6.5409722222222225E-4</v>
      </c>
      <c r="F180" s="19">
        <v>63.7</v>
      </c>
      <c r="G180" s="13"/>
    </row>
    <row r="181" spans="1:7" x14ac:dyDescent="0.25">
      <c r="A181" s="15">
        <v>10</v>
      </c>
      <c r="B181" s="16" t="s">
        <v>26</v>
      </c>
      <c r="C181" s="17">
        <v>33</v>
      </c>
      <c r="D181" s="18">
        <v>119</v>
      </c>
      <c r="E181" s="6">
        <v>6.4839120370370365E-4</v>
      </c>
      <c r="F181" s="19">
        <v>64.260000000000005</v>
      </c>
      <c r="G181" s="13"/>
    </row>
    <row r="182" spans="1:7" x14ac:dyDescent="0.25">
      <c r="A182" s="15">
        <v>10</v>
      </c>
      <c r="B182" s="16" t="s">
        <v>26</v>
      </c>
      <c r="C182" s="17">
        <v>33</v>
      </c>
      <c r="D182" s="18">
        <v>119</v>
      </c>
      <c r="E182" s="6">
        <v>6.5517361111111115E-4</v>
      </c>
      <c r="F182" s="19">
        <v>63.6</v>
      </c>
      <c r="G182" s="13"/>
    </row>
    <row r="183" spans="1:7" x14ac:dyDescent="0.25">
      <c r="A183" s="15">
        <v>10</v>
      </c>
      <c r="B183" s="16" t="s">
        <v>18</v>
      </c>
      <c r="C183" s="17">
        <v>33</v>
      </c>
      <c r="D183" s="18">
        <v>125</v>
      </c>
      <c r="E183" s="6">
        <v>7.0317129629629625E-4</v>
      </c>
      <c r="F183" s="19">
        <v>59.26</v>
      </c>
      <c r="G183" s="13"/>
    </row>
    <row r="184" spans="1:7" x14ac:dyDescent="0.25">
      <c r="A184" s="15">
        <v>10</v>
      </c>
      <c r="B184" s="16" t="s">
        <v>18</v>
      </c>
      <c r="C184" s="17">
        <v>33</v>
      </c>
      <c r="D184" s="18">
        <v>125</v>
      </c>
      <c r="E184" s="6">
        <v>6.684953703703704E-4</v>
      </c>
      <c r="F184" s="19">
        <v>62.33</v>
      </c>
      <c r="G184" s="13"/>
    </row>
    <row r="185" spans="1:7" x14ac:dyDescent="0.25">
      <c r="A185" s="15">
        <v>10</v>
      </c>
      <c r="B185" s="16" t="s">
        <v>18</v>
      </c>
      <c r="C185" s="17">
        <v>33</v>
      </c>
      <c r="D185" s="18">
        <v>125</v>
      </c>
      <c r="E185" s="6">
        <v>6.5682870370370374E-4</v>
      </c>
      <c r="F185" s="19">
        <v>63.44</v>
      </c>
      <c r="G185" s="13"/>
    </row>
    <row r="186" spans="1:7" x14ac:dyDescent="0.25">
      <c r="A186" s="15">
        <v>10</v>
      </c>
      <c r="B186" s="16" t="s">
        <v>18</v>
      </c>
      <c r="C186" s="17">
        <v>33</v>
      </c>
      <c r="D186" s="18">
        <v>125</v>
      </c>
      <c r="E186" s="6">
        <v>6.5866898148148143E-4</v>
      </c>
      <c r="F186" s="19">
        <v>63.26</v>
      </c>
      <c r="G186" s="13"/>
    </row>
    <row r="187" spans="1:7" x14ac:dyDescent="0.25">
      <c r="A187" s="15">
        <v>10</v>
      </c>
      <c r="B187" s="16" t="s">
        <v>18</v>
      </c>
      <c r="C187" s="17">
        <v>33</v>
      </c>
      <c r="D187" s="18">
        <v>125</v>
      </c>
      <c r="E187" s="6">
        <v>6.578703703703704E-4</v>
      </c>
      <c r="F187" s="19">
        <v>63.34</v>
      </c>
      <c r="G187" s="13"/>
    </row>
    <row r="188" spans="1:7" x14ac:dyDescent="0.25">
      <c r="A188" s="15">
        <v>10</v>
      </c>
      <c r="B188" s="16" t="s">
        <v>18</v>
      </c>
      <c r="C188" s="17">
        <v>33</v>
      </c>
      <c r="D188" s="18">
        <v>125</v>
      </c>
      <c r="E188" s="6">
        <v>6.5300925925925932E-4</v>
      </c>
      <c r="F188" s="19">
        <v>63.81</v>
      </c>
      <c r="G188" s="13"/>
    </row>
    <row r="189" spans="1:7" x14ac:dyDescent="0.25">
      <c r="A189" s="15">
        <v>10</v>
      </c>
      <c r="B189" s="16" t="s">
        <v>18</v>
      </c>
      <c r="C189" s="17">
        <v>33</v>
      </c>
      <c r="D189" s="18">
        <v>125</v>
      </c>
      <c r="E189" s="6">
        <v>6.4943287037037031E-4</v>
      </c>
      <c r="F189" s="19">
        <v>64.16</v>
      </c>
      <c r="G189" s="13"/>
    </row>
    <row r="190" spans="1:7" x14ac:dyDescent="0.25">
      <c r="A190" s="15">
        <v>10</v>
      </c>
      <c r="B190" s="16" t="s">
        <v>18</v>
      </c>
      <c r="C190" s="17">
        <v>33</v>
      </c>
      <c r="D190" s="18">
        <v>125</v>
      </c>
      <c r="E190" s="6">
        <v>6.5706018518518511E-4</v>
      </c>
      <c r="F190" s="19">
        <v>63.41</v>
      </c>
      <c r="G190" s="13"/>
    </row>
    <row r="191" spans="1:7" x14ac:dyDescent="0.25">
      <c r="A191" s="15">
        <v>10</v>
      </c>
      <c r="B191" s="16" t="s">
        <v>18</v>
      </c>
      <c r="C191" s="17">
        <v>33</v>
      </c>
      <c r="D191" s="18">
        <v>125</v>
      </c>
      <c r="E191" s="6">
        <v>6.5217592592592584E-4</v>
      </c>
      <c r="F191" s="19">
        <v>63.89</v>
      </c>
      <c r="G191" s="13"/>
    </row>
    <row r="192" spans="1:7" x14ac:dyDescent="0.25">
      <c r="A192" s="15">
        <v>10</v>
      </c>
      <c r="B192" s="16" t="s">
        <v>18</v>
      </c>
      <c r="C192" s="17">
        <v>33</v>
      </c>
      <c r="D192" s="18">
        <v>125</v>
      </c>
      <c r="E192" s="6">
        <v>6.5207175925925925E-4</v>
      </c>
      <c r="F192" s="19">
        <v>63.9</v>
      </c>
      <c r="G192" s="13"/>
    </row>
    <row r="193" spans="1:7" x14ac:dyDescent="0.25">
      <c r="A193" s="15">
        <v>10</v>
      </c>
      <c r="B193" s="16" t="s">
        <v>18</v>
      </c>
      <c r="C193" s="17">
        <v>33</v>
      </c>
      <c r="D193" s="18">
        <v>125</v>
      </c>
      <c r="E193" s="6">
        <v>6.5145833333333332E-4</v>
      </c>
      <c r="F193" s="19">
        <v>63.96</v>
      </c>
      <c r="G193" s="13"/>
    </row>
    <row r="194" spans="1:7" x14ac:dyDescent="0.25">
      <c r="A194" s="15">
        <v>10</v>
      </c>
      <c r="B194" s="16" t="s">
        <v>18</v>
      </c>
      <c r="C194" s="17">
        <v>33</v>
      </c>
      <c r="D194" s="18">
        <v>125</v>
      </c>
      <c r="E194" s="6">
        <v>6.4649305555555554E-4</v>
      </c>
      <c r="F194" s="19">
        <v>64.45</v>
      </c>
      <c r="G194" s="13"/>
    </row>
    <row r="195" spans="1:7" x14ac:dyDescent="0.25">
      <c r="A195" s="15">
        <v>10</v>
      </c>
      <c r="B195" s="16" t="s">
        <v>18</v>
      </c>
      <c r="C195" s="17">
        <v>33</v>
      </c>
      <c r="D195" s="18">
        <v>125</v>
      </c>
      <c r="E195" s="6">
        <v>6.515856481481481E-4</v>
      </c>
      <c r="F195" s="19">
        <v>63.95</v>
      </c>
      <c r="G195" s="13"/>
    </row>
    <row r="196" spans="1:7" x14ac:dyDescent="0.25">
      <c r="A196" s="15">
        <v>10</v>
      </c>
      <c r="B196" s="16" t="s">
        <v>18</v>
      </c>
      <c r="C196" s="17">
        <v>33</v>
      </c>
      <c r="D196" s="18">
        <v>125</v>
      </c>
      <c r="E196" s="6">
        <v>6.5306712962962964E-4</v>
      </c>
      <c r="F196" s="19">
        <v>63.8</v>
      </c>
      <c r="G196" s="13"/>
    </row>
    <row r="197" spans="1:7" x14ac:dyDescent="0.25">
      <c r="A197" s="15">
        <v>10</v>
      </c>
      <c r="B197" s="16" t="s">
        <v>18</v>
      </c>
      <c r="C197" s="17">
        <v>33</v>
      </c>
      <c r="D197" s="18">
        <v>125</v>
      </c>
      <c r="E197" s="6">
        <v>6.5395833333333332E-4</v>
      </c>
      <c r="F197" s="19">
        <v>63.71</v>
      </c>
      <c r="G197" s="13"/>
    </row>
    <row r="198" spans="1:7" x14ac:dyDescent="0.25">
      <c r="A198" s="15">
        <v>10</v>
      </c>
      <c r="B198" s="16" t="s">
        <v>18</v>
      </c>
      <c r="C198" s="17">
        <v>33</v>
      </c>
      <c r="D198" s="18">
        <v>125</v>
      </c>
      <c r="E198" s="6">
        <v>6.5075231481481483E-4</v>
      </c>
      <c r="F198" s="19">
        <v>64.03</v>
      </c>
      <c r="G198" s="13"/>
    </row>
    <row r="199" spans="1:7" x14ac:dyDescent="0.25">
      <c r="A199" s="15">
        <v>10</v>
      </c>
      <c r="B199" s="16" t="s">
        <v>18</v>
      </c>
      <c r="C199" s="17">
        <v>33</v>
      </c>
      <c r="D199" s="18">
        <v>125</v>
      </c>
      <c r="E199" s="6">
        <v>6.7481481481481483E-4</v>
      </c>
      <c r="F199" s="19">
        <v>61.75</v>
      </c>
      <c r="G199" s="13"/>
    </row>
    <row r="200" spans="1:7" x14ac:dyDescent="0.25">
      <c r="A200" s="15">
        <v>10</v>
      </c>
      <c r="B200" s="16" t="s">
        <v>18</v>
      </c>
      <c r="C200" s="17">
        <v>33</v>
      </c>
      <c r="D200" s="18">
        <v>125</v>
      </c>
      <c r="E200" s="6">
        <v>6.608680555555556E-4</v>
      </c>
      <c r="F200" s="19">
        <v>63.05</v>
      </c>
      <c r="G200" s="13"/>
    </row>
    <row r="201" spans="1:7" x14ac:dyDescent="0.25">
      <c r="A201" s="15">
        <v>10</v>
      </c>
      <c r="B201" s="16" t="s">
        <v>18</v>
      </c>
      <c r="C201" s="17">
        <v>33</v>
      </c>
      <c r="D201" s="18">
        <v>125</v>
      </c>
      <c r="E201" s="6">
        <v>6.5157407407407406E-4</v>
      </c>
      <c r="F201" s="19">
        <v>63.95</v>
      </c>
      <c r="G201" s="13"/>
    </row>
    <row r="202" spans="1:7" x14ac:dyDescent="0.25">
      <c r="A202" s="15">
        <v>10</v>
      </c>
      <c r="B202" s="16" t="s">
        <v>18</v>
      </c>
      <c r="C202" s="17">
        <v>33</v>
      </c>
      <c r="D202" s="18">
        <v>125</v>
      </c>
      <c r="E202" s="6">
        <v>6.6009259259259244E-4</v>
      </c>
      <c r="F202" s="19">
        <v>63.12</v>
      </c>
      <c r="G202" s="13"/>
    </row>
    <row r="203" spans="1:7" x14ac:dyDescent="0.25">
      <c r="A203" s="15">
        <v>10</v>
      </c>
      <c r="B203" s="16" t="s">
        <v>18</v>
      </c>
      <c r="C203" s="17">
        <v>33</v>
      </c>
      <c r="D203" s="18">
        <v>125</v>
      </c>
      <c r="E203" s="6">
        <v>6.5269675925925922E-4</v>
      </c>
      <c r="F203" s="19">
        <v>63.84</v>
      </c>
      <c r="G203" s="13"/>
    </row>
    <row r="204" spans="1:7" x14ac:dyDescent="0.25">
      <c r="A204" s="15">
        <v>10</v>
      </c>
      <c r="B204" s="16" t="s">
        <v>18</v>
      </c>
      <c r="C204" s="17">
        <v>33</v>
      </c>
      <c r="D204" s="18">
        <v>125</v>
      </c>
      <c r="E204" s="6">
        <v>6.4652777777777777E-4</v>
      </c>
      <c r="F204" s="19">
        <v>64.45</v>
      </c>
      <c r="G204" s="13"/>
    </row>
    <row r="205" spans="1:7" x14ac:dyDescent="0.25">
      <c r="A205" s="15">
        <v>10</v>
      </c>
      <c r="B205" s="16" t="s">
        <v>18</v>
      </c>
      <c r="C205" s="17">
        <v>33</v>
      </c>
      <c r="D205" s="18">
        <v>125</v>
      </c>
      <c r="E205" s="6">
        <v>6.5207175925925925E-4</v>
      </c>
      <c r="F205" s="19">
        <v>63.9</v>
      </c>
      <c r="G205" s="13"/>
    </row>
    <row r="206" spans="1:7" x14ac:dyDescent="0.25">
      <c r="A206" s="15">
        <v>10</v>
      </c>
      <c r="B206" s="16" t="s">
        <v>18</v>
      </c>
      <c r="C206" s="17">
        <v>33</v>
      </c>
      <c r="D206" s="18">
        <v>125</v>
      </c>
      <c r="E206" s="6">
        <v>6.4729166666666667E-4</v>
      </c>
      <c r="F206" s="19">
        <v>64.37</v>
      </c>
      <c r="G206" s="13"/>
    </row>
    <row r="207" spans="1:7" x14ac:dyDescent="0.25">
      <c r="A207" s="15">
        <v>10</v>
      </c>
      <c r="B207" s="16" t="s">
        <v>18</v>
      </c>
      <c r="C207" s="17">
        <v>33</v>
      </c>
      <c r="D207" s="18">
        <v>125</v>
      </c>
      <c r="E207" s="6">
        <v>6.4640046296296288E-4</v>
      </c>
      <c r="F207" s="19">
        <v>64.459999999999994</v>
      </c>
      <c r="G207" s="13"/>
    </row>
    <row r="208" spans="1:7" x14ac:dyDescent="0.25">
      <c r="A208" s="15">
        <v>10</v>
      </c>
      <c r="B208" s="16" t="s">
        <v>18</v>
      </c>
      <c r="C208" s="17">
        <v>33</v>
      </c>
      <c r="D208" s="18">
        <v>125</v>
      </c>
      <c r="E208" s="6">
        <v>6.5072916666666664E-4</v>
      </c>
      <c r="F208" s="19">
        <v>64.03</v>
      </c>
      <c r="G208" s="13"/>
    </row>
    <row r="209" spans="1:7" x14ac:dyDescent="0.25">
      <c r="A209" s="15">
        <v>10</v>
      </c>
      <c r="B209" s="16" t="s">
        <v>18</v>
      </c>
      <c r="C209" s="17">
        <v>33</v>
      </c>
      <c r="D209" s="18">
        <v>125</v>
      </c>
      <c r="E209" s="6">
        <v>7.6171296296296306E-4</v>
      </c>
      <c r="F209" s="19">
        <v>54.7</v>
      </c>
      <c r="G209" s="13"/>
    </row>
    <row r="210" spans="1:7" x14ac:dyDescent="0.25">
      <c r="A210" s="15">
        <v>10</v>
      </c>
      <c r="B210" s="16" t="s">
        <v>18</v>
      </c>
      <c r="C210" s="17">
        <v>33</v>
      </c>
      <c r="D210" s="18">
        <v>125</v>
      </c>
      <c r="E210" s="6">
        <v>6.5472222222222223E-4</v>
      </c>
      <c r="F210" s="19">
        <v>63.64</v>
      </c>
      <c r="G210" s="13"/>
    </row>
    <row r="211" spans="1:7" x14ac:dyDescent="0.25">
      <c r="A211" s="15">
        <v>10</v>
      </c>
      <c r="B211" s="16" t="s">
        <v>18</v>
      </c>
      <c r="C211" s="17">
        <v>33</v>
      </c>
      <c r="D211" s="18">
        <v>125</v>
      </c>
      <c r="E211" s="6">
        <v>6.6145833333333334E-4</v>
      </c>
      <c r="F211" s="19">
        <v>62.99</v>
      </c>
      <c r="G211" s="13"/>
    </row>
    <row r="212" spans="1:7" x14ac:dyDescent="0.25">
      <c r="A212" s="15">
        <v>10</v>
      </c>
      <c r="B212" s="16" t="s">
        <v>18</v>
      </c>
      <c r="C212" s="17">
        <v>33</v>
      </c>
      <c r="D212" s="18">
        <v>125</v>
      </c>
      <c r="E212" s="6">
        <v>6.5021990740740741E-4</v>
      </c>
      <c r="F212" s="19">
        <v>64.08</v>
      </c>
      <c r="G212" s="13"/>
    </row>
    <row r="213" spans="1:7" x14ac:dyDescent="0.25">
      <c r="A213" s="15">
        <v>10</v>
      </c>
      <c r="B213" s="16" t="s">
        <v>18</v>
      </c>
      <c r="C213" s="17">
        <v>33</v>
      </c>
      <c r="D213" s="18">
        <v>125</v>
      </c>
      <c r="E213" s="6">
        <v>6.4890046296296299E-4</v>
      </c>
      <c r="F213" s="19">
        <v>64.209999999999994</v>
      </c>
      <c r="G213" s="13"/>
    </row>
    <row r="214" spans="1:7" x14ac:dyDescent="0.25">
      <c r="A214" s="15">
        <v>10</v>
      </c>
      <c r="B214" s="16" t="s">
        <v>18</v>
      </c>
      <c r="C214" s="17">
        <v>33</v>
      </c>
      <c r="D214" s="18">
        <v>125</v>
      </c>
      <c r="E214" s="6">
        <v>6.4820601851851855E-4</v>
      </c>
      <c r="F214" s="19">
        <v>64.28</v>
      </c>
      <c r="G214" s="13"/>
    </row>
    <row r="215" spans="1:7" x14ac:dyDescent="0.25">
      <c r="A215" s="15">
        <v>10</v>
      </c>
      <c r="B215" s="16" t="s">
        <v>18</v>
      </c>
      <c r="C215" s="17">
        <v>33</v>
      </c>
      <c r="D215" s="18">
        <v>125</v>
      </c>
      <c r="E215" s="6">
        <v>6.5862268518518527E-4</v>
      </c>
      <c r="F215" s="19">
        <v>63.26</v>
      </c>
      <c r="G215" s="13"/>
    </row>
    <row r="216" spans="1:7" x14ac:dyDescent="0.25">
      <c r="A216" s="15">
        <v>10</v>
      </c>
      <c r="B216" s="16" t="s">
        <v>22</v>
      </c>
      <c r="C216" s="17">
        <v>33</v>
      </c>
      <c r="D216" s="18">
        <v>111</v>
      </c>
      <c r="E216" s="6">
        <v>7.4343749999999985E-4</v>
      </c>
      <c r="F216" s="19">
        <v>56.05</v>
      </c>
      <c r="G216" s="13"/>
    </row>
    <row r="217" spans="1:7" x14ac:dyDescent="0.25">
      <c r="A217" s="15">
        <v>10</v>
      </c>
      <c r="B217" s="16" t="s">
        <v>22</v>
      </c>
      <c r="C217" s="17">
        <v>33</v>
      </c>
      <c r="D217" s="18">
        <v>111</v>
      </c>
      <c r="E217" s="6">
        <v>6.8087962962962969E-4</v>
      </c>
      <c r="F217" s="19">
        <v>61.2</v>
      </c>
      <c r="G217" s="13"/>
    </row>
    <row r="218" spans="1:7" x14ac:dyDescent="0.25">
      <c r="A218" s="15">
        <v>10</v>
      </c>
      <c r="B218" s="16" t="s">
        <v>22</v>
      </c>
      <c r="C218" s="17">
        <v>33</v>
      </c>
      <c r="D218" s="18">
        <v>111</v>
      </c>
      <c r="E218" s="6">
        <v>6.7024305555555554E-4</v>
      </c>
      <c r="F218" s="19">
        <v>62.17</v>
      </c>
      <c r="G218" s="13"/>
    </row>
    <row r="219" spans="1:7" x14ac:dyDescent="0.25">
      <c r="A219" s="15">
        <v>10</v>
      </c>
      <c r="B219" s="16" t="s">
        <v>22</v>
      </c>
      <c r="C219" s="17">
        <v>33</v>
      </c>
      <c r="D219" s="18">
        <v>111</v>
      </c>
      <c r="E219" s="6">
        <v>6.6128472222222207E-4</v>
      </c>
      <c r="F219" s="19">
        <v>63.01</v>
      </c>
      <c r="G219" s="13"/>
    </row>
    <row r="220" spans="1:7" x14ac:dyDescent="0.25">
      <c r="A220" s="15">
        <v>10</v>
      </c>
      <c r="B220" s="16" t="s">
        <v>22</v>
      </c>
      <c r="C220" s="17">
        <v>33</v>
      </c>
      <c r="D220" s="18">
        <v>111</v>
      </c>
      <c r="E220" s="6">
        <v>6.6265046296296298E-4</v>
      </c>
      <c r="F220" s="19">
        <v>62.88</v>
      </c>
      <c r="G220" s="13"/>
    </row>
    <row r="221" spans="1:7" x14ac:dyDescent="0.25">
      <c r="A221" s="15">
        <v>10</v>
      </c>
      <c r="B221" s="16" t="s">
        <v>22</v>
      </c>
      <c r="C221" s="17">
        <v>33</v>
      </c>
      <c r="D221" s="18">
        <v>111</v>
      </c>
      <c r="E221" s="6">
        <v>6.6445601851851854E-4</v>
      </c>
      <c r="F221" s="19">
        <v>62.71</v>
      </c>
      <c r="G221" s="13"/>
    </row>
    <row r="222" spans="1:7" x14ac:dyDescent="0.25">
      <c r="A222" s="15">
        <v>10</v>
      </c>
      <c r="B222" s="16" t="s">
        <v>22</v>
      </c>
      <c r="C222" s="17">
        <v>33</v>
      </c>
      <c r="D222" s="18">
        <v>111</v>
      </c>
      <c r="E222" s="6">
        <v>6.6445601851851854E-4</v>
      </c>
      <c r="F222" s="19">
        <v>62.71</v>
      </c>
      <c r="G222" s="13"/>
    </row>
    <row r="223" spans="1:7" x14ac:dyDescent="0.25">
      <c r="A223" s="15">
        <v>10</v>
      </c>
      <c r="B223" s="16" t="s">
        <v>22</v>
      </c>
      <c r="C223" s="17">
        <v>33</v>
      </c>
      <c r="D223" s="18">
        <v>111</v>
      </c>
      <c r="E223" s="6">
        <v>6.6430555555555557E-4</v>
      </c>
      <c r="F223" s="19">
        <v>62.72</v>
      </c>
      <c r="G223" s="13"/>
    </row>
    <row r="224" spans="1:7" x14ac:dyDescent="0.25">
      <c r="A224" s="15">
        <v>10</v>
      </c>
      <c r="B224" s="16" t="s">
        <v>22</v>
      </c>
      <c r="C224" s="17">
        <v>33</v>
      </c>
      <c r="D224" s="18">
        <v>111</v>
      </c>
      <c r="E224" s="6">
        <v>6.6568287037037041E-4</v>
      </c>
      <c r="F224" s="19">
        <v>62.59</v>
      </c>
      <c r="G224" s="13"/>
    </row>
    <row r="225" spans="1:7" x14ac:dyDescent="0.25">
      <c r="A225" s="15">
        <v>10</v>
      </c>
      <c r="B225" s="16" t="s">
        <v>22</v>
      </c>
      <c r="C225" s="17">
        <v>33</v>
      </c>
      <c r="D225" s="18">
        <v>111</v>
      </c>
      <c r="E225" s="6">
        <v>6.6395833333333324E-4</v>
      </c>
      <c r="F225" s="19">
        <v>62.75</v>
      </c>
      <c r="G225" s="13"/>
    </row>
    <row r="226" spans="1:7" x14ac:dyDescent="0.25">
      <c r="A226" s="15">
        <v>10</v>
      </c>
      <c r="B226" s="16" t="s">
        <v>22</v>
      </c>
      <c r="C226" s="17">
        <v>33</v>
      </c>
      <c r="D226" s="18">
        <v>111</v>
      </c>
      <c r="E226" s="6">
        <v>6.6162037037037047E-4</v>
      </c>
      <c r="F226" s="19">
        <v>62.98</v>
      </c>
      <c r="G226" s="13"/>
    </row>
    <row r="227" spans="1:7" x14ac:dyDescent="0.25">
      <c r="A227" s="15">
        <v>10</v>
      </c>
      <c r="B227" s="16" t="s">
        <v>22</v>
      </c>
      <c r="C227" s="17">
        <v>33</v>
      </c>
      <c r="D227" s="18">
        <v>111</v>
      </c>
      <c r="E227" s="6">
        <v>6.5504629629629626E-4</v>
      </c>
      <c r="F227" s="19">
        <v>63.61</v>
      </c>
      <c r="G227" s="13"/>
    </row>
    <row r="228" spans="1:7" x14ac:dyDescent="0.25">
      <c r="A228" s="15">
        <v>10</v>
      </c>
      <c r="B228" s="16" t="s">
        <v>22</v>
      </c>
      <c r="C228" s="17">
        <v>33</v>
      </c>
      <c r="D228" s="18">
        <v>111</v>
      </c>
      <c r="E228" s="6">
        <v>6.5784722222222232E-4</v>
      </c>
      <c r="F228" s="19">
        <v>63.34</v>
      </c>
      <c r="G228" s="13"/>
    </row>
    <row r="229" spans="1:7" x14ac:dyDescent="0.25">
      <c r="A229" s="15">
        <v>10</v>
      </c>
      <c r="B229" s="16" t="s">
        <v>22</v>
      </c>
      <c r="C229" s="17">
        <v>33</v>
      </c>
      <c r="D229" s="18">
        <v>111</v>
      </c>
      <c r="E229" s="6">
        <v>6.5940972222222225E-4</v>
      </c>
      <c r="F229" s="19">
        <v>63.19</v>
      </c>
      <c r="G229" s="13"/>
    </row>
    <row r="230" spans="1:7" x14ac:dyDescent="0.25">
      <c r="A230" s="15">
        <v>10</v>
      </c>
      <c r="B230" s="16" t="s">
        <v>22</v>
      </c>
      <c r="C230" s="17">
        <v>33</v>
      </c>
      <c r="D230" s="18">
        <v>111</v>
      </c>
      <c r="E230" s="6">
        <v>6.5717592592592596E-4</v>
      </c>
      <c r="F230" s="19">
        <v>63.4</v>
      </c>
      <c r="G230" s="13"/>
    </row>
    <row r="231" spans="1:7" x14ac:dyDescent="0.25">
      <c r="A231" s="15">
        <v>10</v>
      </c>
      <c r="B231" s="16" t="s">
        <v>22</v>
      </c>
      <c r="C231" s="17">
        <v>33</v>
      </c>
      <c r="D231" s="18">
        <v>111</v>
      </c>
      <c r="E231" s="6">
        <v>6.569212962962964E-4</v>
      </c>
      <c r="F231" s="19">
        <v>63.43</v>
      </c>
      <c r="G231" s="13"/>
    </row>
    <row r="232" spans="1:7" x14ac:dyDescent="0.25">
      <c r="A232" s="15">
        <v>10</v>
      </c>
      <c r="B232" s="16" t="s">
        <v>22</v>
      </c>
      <c r="C232" s="17">
        <v>33</v>
      </c>
      <c r="D232" s="18">
        <v>111</v>
      </c>
      <c r="E232" s="6">
        <v>6.6689814814814812E-4</v>
      </c>
      <c r="F232" s="19">
        <v>62.48</v>
      </c>
      <c r="G232" s="13"/>
    </row>
    <row r="233" spans="1:7" x14ac:dyDescent="0.25">
      <c r="A233" s="15">
        <v>10</v>
      </c>
      <c r="B233" s="16" t="s">
        <v>22</v>
      </c>
      <c r="C233" s="17">
        <v>33</v>
      </c>
      <c r="D233" s="18">
        <v>111</v>
      </c>
      <c r="E233" s="6">
        <v>6.5715277777777777E-4</v>
      </c>
      <c r="F233" s="19">
        <v>63.4</v>
      </c>
      <c r="G233" s="13"/>
    </row>
    <row r="234" spans="1:7" x14ac:dyDescent="0.25">
      <c r="A234" s="15">
        <v>10</v>
      </c>
      <c r="B234" s="16" t="s">
        <v>22</v>
      </c>
      <c r="C234" s="17">
        <v>33</v>
      </c>
      <c r="D234" s="18">
        <v>111</v>
      </c>
      <c r="E234" s="6">
        <v>6.6089120370370379E-4</v>
      </c>
      <c r="F234" s="19">
        <v>63.05</v>
      </c>
      <c r="G234" s="13"/>
    </row>
    <row r="235" spans="1:7" x14ac:dyDescent="0.25">
      <c r="A235" s="15">
        <v>10</v>
      </c>
      <c r="B235" s="16" t="s">
        <v>22</v>
      </c>
      <c r="C235" s="17">
        <v>33</v>
      </c>
      <c r="D235" s="18">
        <v>111</v>
      </c>
      <c r="E235" s="6">
        <v>6.6023148148148137E-4</v>
      </c>
      <c r="F235" s="19">
        <v>63.11</v>
      </c>
      <c r="G235" s="13"/>
    </row>
    <row r="236" spans="1:7" x14ac:dyDescent="0.25">
      <c r="A236" s="15">
        <v>10</v>
      </c>
      <c r="B236" s="16" t="s">
        <v>22</v>
      </c>
      <c r="C236" s="17">
        <v>33</v>
      </c>
      <c r="D236" s="18">
        <v>111</v>
      </c>
      <c r="E236" s="6">
        <v>6.6137731481481484E-4</v>
      </c>
      <c r="F236" s="19">
        <v>63</v>
      </c>
      <c r="G236" s="13"/>
    </row>
    <row r="237" spans="1:7" x14ac:dyDescent="0.25">
      <c r="A237" s="15">
        <v>10</v>
      </c>
      <c r="B237" s="16" t="s">
        <v>22</v>
      </c>
      <c r="C237" s="17">
        <v>33</v>
      </c>
      <c r="D237" s="18">
        <v>111</v>
      </c>
      <c r="E237" s="6">
        <v>6.5559027777777783E-4</v>
      </c>
      <c r="F237" s="19">
        <v>63.56</v>
      </c>
      <c r="G237" s="13"/>
    </row>
    <row r="238" spans="1:7" x14ac:dyDescent="0.25">
      <c r="A238" s="15">
        <v>10</v>
      </c>
      <c r="B238" s="16" t="s">
        <v>22</v>
      </c>
      <c r="C238" s="17">
        <v>33</v>
      </c>
      <c r="D238" s="18">
        <v>111</v>
      </c>
      <c r="E238" s="6">
        <v>6.5746527777777776E-4</v>
      </c>
      <c r="F238" s="19">
        <v>63.37</v>
      </c>
      <c r="G238" s="13"/>
    </row>
    <row r="239" spans="1:7" x14ac:dyDescent="0.25">
      <c r="A239" s="15">
        <v>10</v>
      </c>
      <c r="B239" s="16" t="s">
        <v>22</v>
      </c>
      <c r="C239" s="17">
        <v>33</v>
      </c>
      <c r="D239" s="18">
        <v>111</v>
      </c>
      <c r="E239" s="6">
        <v>6.5577546296296304E-4</v>
      </c>
      <c r="F239" s="19">
        <v>63.54</v>
      </c>
      <c r="G239" s="13"/>
    </row>
    <row r="240" spans="1:7" x14ac:dyDescent="0.25">
      <c r="A240" s="15">
        <v>10</v>
      </c>
      <c r="B240" s="16" t="s">
        <v>22</v>
      </c>
      <c r="C240" s="17">
        <v>33</v>
      </c>
      <c r="D240" s="18">
        <v>111</v>
      </c>
      <c r="E240" s="6">
        <v>6.5474537037037031E-4</v>
      </c>
      <c r="F240" s="19">
        <v>63.64</v>
      </c>
      <c r="G240" s="13"/>
    </row>
    <row r="241" spans="1:7" x14ac:dyDescent="0.25">
      <c r="A241" s="15">
        <v>10</v>
      </c>
      <c r="B241" s="16" t="s">
        <v>22</v>
      </c>
      <c r="C241" s="17">
        <v>33</v>
      </c>
      <c r="D241" s="18">
        <v>111</v>
      </c>
      <c r="E241" s="6">
        <v>6.5876157407407409E-4</v>
      </c>
      <c r="F241" s="19">
        <v>63.25</v>
      </c>
      <c r="G241" s="13"/>
    </row>
    <row r="242" spans="1:7" x14ac:dyDescent="0.25">
      <c r="A242" s="15">
        <v>10</v>
      </c>
      <c r="B242" s="16" t="s">
        <v>22</v>
      </c>
      <c r="C242" s="17">
        <v>33</v>
      </c>
      <c r="D242" s="18">
        <v>111</v>
      </c>
      <c r="E242" s="6">
        <v>6.5479166666666669E-4</v>
      </c>
      <c r="F242" s="19">
        <v>63.63</v>
      </c>
      <c r="G242" s="13"/>
    </row>
    <row r="243" spans="1:7" x14ac:dyDescent="0.25">
      <c r="A243" s="15">
        <v>10</v>
      </c>
      <c r="B243" s="16" t="s">
        <v>22</v>
      </c>
      <c r="C243" s="17">
        <v>33</v>
      </c>
      <c r="D243" s="18">
        <v>111</v>
      </c>
      <c r="E243" s="6">
        <v>6.5406250000000002E-4</v>
      </c>
      <c r="F243" s="19">
        <v>63.7</v>
      </c>
      <c r="G243" s="13"/>
    </row>
    <row r="244" spans="1:7" x14ac:dyDescent="0.25">
      <c r="A244" s="15">
        <v>10</v>
      </c>
      <c r="B244" s="16" t="s">
        <v>22</v>
      </c>
      <c r="C244" s="17">
        <v>33</v>
      </c>
      <c r="D244" s="18">
        <v>111</v>
      </c>
      <c r="E244" s="6">
        <v>6.5702546296296299E-4</v>
      </c>
      <c r="F244" s="19">
        <v>63.42</v>
      </c>
      <c r="G244" s="13"/>
    </row>
    <row r="245" spans="1:7" x14ac:dyDescent="0.25">
      <c r="A245" s="15">
        <v>10</v>
      </c>
      <c r="B245" s="16" t="s">
        <v>22</v>
      </c>
      <c r="C245" s="17">
        <v>33</v>
      </c>
      <c r="D245" s="18">
        <v>111</v>
      </c>
      <c r="E245" s="6">
        <v>6.6012731481481478E-4</v>
      </c>
      <c r="F245" s="19">
        <v>63.12</v>
      </c>
      <c r="G245" s="13"/>
    </row>
    <row r="246" spans="1:7" x14ac:dyDescent="0.25">
      <c r="A246" s="15">
        <v>10</v>
      </c>
      <c r="B246" s="16" t="s">
        <v>22</v>
      </c>
      <c r="C246" s="17">
        <v>33</v>
      </c>
      <c r="D246" s="18">
        <v>111</v>
      </c>
      <c r="E246" s="6">
        <v>6.5620370370370366E-4</v>
      </c>
      <c r="F246" s="19">
        <v>63.5</v>
      </c>
      <c r="G246" s="13"/>
    </row>
    <row r="247" spans="1:7" x14ac:dyDescent="0.25">
      <c r="A247" s="15">
        <v>10</v>
      </c>
      <c r="B247" s="16" t="s">
        <v>22</v>
      </c>
      <c r="C247" s="17">
        <v>33</v>
      </c>
      <c r="D247" s="18">
        <v>111</v>
      </c>
      <c r="E247" s="6">
        <v>6.5465277777777776E-4</v>
      </c>
      <c r="F247" s="19">
        <v>63.65</v>
      </c>
      <c r="G247" s="13"/>
    </row>
    <row r="248" spans="1:7" x14ac:dyDescent="0.25">
      <c r="A248" s="15">
        <v>10</v>
      </c>
      <c r="B248" s="16" t="s">
        <v>22</v>
      </c>
      <c r="C248" s="17">
        <v>33</v>
      </c>
      <c r="D248" s="18">
        <v>111</v>
      </c>
      <c r="E248" s="6">
        <v>6.5579861111111123E-4</v>
      </c>
      <c r="F248" s="19">
        <v>63.54</v>
      </c>
      <c r="G248" s="13"/>
    </row>
    <row r="249" spans="1:7" x14ac:dyDescent="0.25">
      <c r="A249" s="15"/>
      <c r="B249" s="16"/>
      <c r="C249" s="17"/>
      <c r="D249" s="18"/>
      <c r="E249" s="6"/>
      <c r="F249" s="19"/>
      <c r="G249" s="13"/>
    </row>
    <row r="250" spans="1:7" x14ac:dyDescent="0.25">
      <c r="A250" s="15"/>
      <c r="B250" s="16"/>
      <c r="C250" s="17"/>
      <c r="D250" s="18"/>
      <c r="E250" s="6"/>
      <c r="F250" s="19"/>
      <c r="G250" s="13"/>
    </row>
    <row r="251" spans="1:7" x14ac:dyDescent="0.25">
      <c r="A251" s="15"/>
      <c r="B251" s="16"/>
      <c r="C251" s="17"/>
      <c r="D251" s="18"/>
      <c r="E251" s="6"/>
      <c r="F251" s="19"/>
      <c r="G251" s="13"/>
    </row>
    <row r="252" spans="1:7" x14ac:dyDescent="0.25">
      <c r="A252" s="15"/>
      <c r="B252" s="16"/>
      <c r="C252" s="17"/>
      <c r="D252" s="18"/>
      <c r="E252" s="6"/>
      <c r="F252" s="19"/>
      <c r="G252" s="13"/>
    </row>
    <row r="253" spans="1:7" x14ac:dyDescent="0.25">
      <c r="A253" s="15"/>
      <c r="B253" s="16"/>
      <c r="C253" s="17"/>
      <c r="D253" s="18"/>
      <c r="E253" s="6"/>
      <c r="F253" s="19"/>
      <c r="G253" s="13"/>
    </row>
    <row r="254" spans="1:7" x14ac:dyDescent="0.25">
      <c r="A254" s="15"/>
      <c r="B254" s="16"/>
      <c r="C254" s="17"/>
      <c r="D254" s="18"/>
      <c r="E254" s="6"/>
      <c r="F254" s="19"/>
      <c r="G254" s="13"/>
    </row>
    <row r="255" spans="1:7" x14ac:dyDescent="0.25">
      <c r="A255" s="15"/>
      <c r="B255" s="16"/>
      <c r="C255" s="17"/>
      <c r="D255" s="18"/>
      <c r="E255" s="6"/>
      <c r="F255" s="19"/>
      <c r="G255" s="13"/>
    </row>
    <row r="256" spans="1:7" x14ac:dyDescent="0.25">
      <c r="A256" s="15"/>
      <c r="B256" s="16"/>
      <c r="C256" s="17"/>
      <c r="D256" s="18"/>
      <c r="E256" s="6"/>
      <c r="F256" s="19"/>
      <c r="G256" s="13"/>
    </row>
    <row r="257" spans="1:7" x14ac:dyDescent="0.25">
      <c r="A257" s="15"/>
      <c r="B257" s="16"/>
      <c r="C257" s="17"/>
      <c r="D257" s="18"/>
      <c r="E257" s="6"/>
      <c r="F257" s="19"/>
      <c r="G257" s="13"/>
    </row>
    <row r="258" spans="1:7" x14ac:dyDescent="0.25">
      <c r="A258" s="15"/>
      <c r="B258" s="16"/>
      <c r="C258" s="17"/>
      <c r="D258" s="18"/>
      <c r="E258" s="6"/>
      <c r="F258" s="19"/>
      <c r="G258" s="13"/>
    </row>
    <row r="259" spans="1:7" x14ac:dyDescent="0.25">
      <c r="A259" s="15"/>
      <c r="B259" s="16"/>
      <c r="C259" s="17"/>
      <c r="D259" s="18"/>
      <c r="E259" s="6"/>
      <c r="F259" s="19"/>
      <c r="G259" s="13"/>
    </row>
    <row r="260" spans="1:7" x14ac:dyDescent="0.25">
      <c r="A260" s="15"/>
      <c r="B260" s="16"/>
      <c r="C260" s="17"/>
      <c r="D260" s="18"/>
      <c r="E260" s="6"/>
      <c r="F260" s="19"/>
      <c r="G260" s="13"/>
    </row>
    <row r="261" spans="1:7" x14ac:dyDescent="0.25">
      <c r="A261" s="15"/>
      <c r="B261" s="16"/>
      <c r="C261" s="17"/>
      <c r="D261" s="18"/>
      <c r="E261" s="6"/>
      <c r="F261" s="19"/>
      <c r="G261" s="13"/>
    </row>
    <row r="262" spans="1:7" x14ac:dyDescent="0.25">
      <c r="A262" s="15"/>
      <c r="B262" s="16"/>
      <c r="C262" s="17"/>
      <c r="D262" s="18"/>
      <c r="E262" s="6"/>
      <c r="F262" s="19"/>
      <c r="G262" s="13"/>
    </row>
    <row r="263" spans="1:7" x14ac:dyDescent="0.25">
      <c r="A263" s="15"/>
      <c r="B263" s="16"/>
      <c r="C263" s="17"/>
      <c r="D263" s="18"/>
      <c r="E263" s="6"/>
      <c r="F263" s="19"/>
      <c r="G263" s="13"/>
    </row>
    <row r="264" spans="1:7" x14ac:dyDescent="0.25">
      <c r="A264" s="15"/>
      <c r="B264" s="16"/>
      <c r="C264" s="17"/>
      <c r="D264" s="18"/>
      <c r="E264" s="6"/>
      <c r="F264" s="19"/>
      <c r="G264" s="13"/>
    </row>
    <row r="265" spans="1:7" x14ac:dyDescent="0.25">
      <c r="A265" s="15"/>
      <c r="B265" s="16"/>
      <c r="C265" s="17"/>
      <c r="D265" s="18"/>
      <c r="E265" s="6"/>
      <c r="F265" s="19"/>
      <c r="G265" s="13"/>
    </row>
    <row r="266" spans="1:7" x14ac:dyDescent="0.25">
      <c r="A266" s="15"/>
      <c r="B266" s="16"/>
      <c r="C266" s="17"/>
      <c r="D266" s="18"/>
      <c r="E266" s="6"/>
      <c r="F266" s="19"/>
      <c r="G266" s="13"/>
    </row>
    <row r="267" spans="1:7" x14ac:dyDescent="0.25">
      <c r="A267" s="15"/>
      <c r="B267" s="16"/>
      <c r="C267" s="17"/>
      <c r="D267" s="18"/>
      <c r="E267" s="6"/>
      <c r="F267" s="19"/>
      <c r="G267" s="13"/>
    </row>
    <row r="268" spans="1:7" x14ac:dyDescent="0.25">
      <c r="A268" s="15"/>
      <c r="B268" s="16"/>
      <c r="C268" s="17"/>
      <c r="D268" s="18"/>
      <c r="E268" s="6"/>
      <c r="F268" s="19"/>
      <c r="G268" s="13"/>
    </row>
    <row r="269" spans="1:7" x14ac:dyDescent="0.25">
      <c r="A269" s="15"/>
      <c r="B269" s="16"/>
      <c r="C269" s="17"/>
      <c r="D269" s="18"/>
      <c r="E269" s="6"/>
      <c r="F269" s="19"/>
      <c r="G269" s="13"/>
    </row>
    <row r="270" spans="1:7" x14ac:dyDescent="0.25">
      <c r="A270" s="15"/>
      <c r="B270" s="16"/>
      <c r="C270" s="17"/>
      <c r="D270" s="18"/>
      <c r="E270" s="6"/>
      <c r="F270" s="19"/>
      <c r="G270" s="13"/>
    </row>
    <row r="271" spans="1:7" x14ac:dyDescent="0.25">
      <c r="A271" s="15"/>
      <c r="B271" s="16"/>
      <c r="C271" s="17"/>
      <c r="D271" s="18"/>
      <c r="E271" s="6"/>
      <c r="F271" s="19"/>
      <c r="G271" s="13"/>
    </row>
    <row r="272" spans="1:7" x14ac:dyDescent="0.25">
      <c r="A272" s="15"/>
      <c r="B272" s="16"/>
      <c r="C272" s="17"/>
      <c r="D272" s="18"/>
      <c r="E272" s="6"/>
      <c r="F272" s="19"/>
      <c r="G272" s="13"/>
    </row>
    <row r="273" spans="1:7" x14ac:dyDescent="0.25">
      <c r="A273" s="15"/>
      <c r="B273" s="16"/>
      <c r="C273" s="17"/>
      <c r="D273" s="18"/>
      <c r="E273" s="6"/>
      <c r="F273" s="19"/>
      <c r="G273" s="13"/>
    </row>
    <row r="274" spans="1:7" x14ac:dyDescent="0.25">
      <c r="A274" s="15"/>
      <c r="B274" s="16"/>
      <c r="C274" s="17"/>
      <c r="D274" s="18"/>
      <c r="E274" s="6"/>
      <c r="F274" s="19"/>
      <c r="G274" s="13"/>
    </row>
    <row r="275" spans="1:7" x14ac:dyDescent="0.25">
      <c r="A275" s="15"/>
      <c r="B275" s="16"/>
      <c r="C275" s="17"/>
      <c r="D275" s="18"/>
      <c r="E275" s="6"/>
      <c r="F275" s="19"/>
      <c r="G275" s="13"/>
    </row>
    <row r="276" spans="1:7" x14ac:dyDescent="0.25">
      <c r="A276" s="15"/>
      <c r="B276" s="16"/>
      <c r="C276" s="17"/>
      <c r="D276" s="18"/>
      <c r="E276" s="6"/>
      <c r="F276" s="19"/>
      <c r="G276" s="13"/>
    </row>
    <row r="277" spans="1:7" x14ac:dyDescent="0.25">
      <c r="A277" s="15"/>
      <c r="B277" s="16"/>
      <c r="C277" s="17"/>
      <c r="D277" s="18"/>
      <c r="E277" s="6"/>
      <c r="F277" s="19"/>
      <c r="G277" s="13"/>
    </row>
    <row r="278" spans="1:7" x14ac:dyDescent="0.25">
      <c r="A278" s="15"/>
      <c r="B278" s="16"/>
      <c r="C278" s="17"/>
      <c r="D278" s="18"/>
      <c r="E278" s="6"/>
      <c r="F278" s="19"/>
      <c r="G278" s="13"/>
    </row>
    <row r="279" spans="1:7" x14ac:dyDescent="0.25">
      <c r="A279" s="15"/>
      <c r="B279" s="16"/>
      <c r="C279" s="17"/>
      <c r="D279" s="18"/>
      <c r="E279" s="6"/>
      <c r="F279" s="19"/>
      <c r="G279" s="13"/>
    </row>
    <row r="280" spans="1:7" x14ac:dyDescent="0.25">
      <c r="A280" s="15"/>
      <c r="B280" s="16"/>
      <c r="C280" s="17"/>
      <c r="D280" s="18"/>
      <c r="E280" s="6"/>
      <c r="F280" s="19"/>
      <c r="G280" s="13"/>
    </row>
    <row r="281" spans="1:7" x14ac:dyDescent="0.25">
      <c r="A281" s="15"/>
      <c r="B281" s="16"/>
      <c r="C281" s="17"/>
      <c r="D281" s="18"/>
      <c r="E281" s="6"/>
      <c r="F281" s="19"/>
      <c r="G281" s="13"/>
    </row>
    <row r="282" spans="1:7" x14ac:dyDescent="0.25">
      <c r="A282" s="15"/>
      <c r="B282" s="16"/>
      <c r="C282" s="17"/>
      <c r="D282" s="18"/>
      <c r="E282" s="6"/>
      <c r="F282" s="19"/>
      <c r="G282" s="13"/>
    </row>
    <row r="283" spans="1:7" x14ac:dyDescent="0.25">
      <c r="A283" s="15"/>
      <c r="B283" s="16"/>
      <c r="C283" s="17"/>
      <c r="D283" s="18"/>
      <c r="E283" s="6"/>
      <c r="F283" s="19"/>
      <c r="G283" s="13"/>
    </row>
    <row r="284" spans="1:7" x14ac:dyDescent="0.25">
      <c r="A284" s="15"/>
      <c r="B284" s="16"/>
      <c r="C284" s="17"/>
      <c r="D284" s="18"/>
      <c r="E284" s="6"/>
      <c r="F284" s="19"/>
      <c r="G284" s="13"/>
    </row>
    <row r="285" spans="1:7" x14ac:dyDescent="0.25">
      <c r="A285" s="15"/>
      <c r="B285" s="16"/>
      <c r="C285" s="17"/>
      <c r="D285" s="18"/>
      <c r="E285" s="6"/>
      <c r="F285" s="19"/>
      <c r="G285" s="13"/>
    </row>
    <row r="286" spans="1:7" x14ac:dyDescent="0.25">
      <c r="A286" s="15"/>
      <c r="B286" s="16"/>
      <c r="C286" s="17"/>
      <c r="D286" s="18"/>
      <c r="E286" s="6"/>
      <c r="F286" s="19"/>
      <c r="G286" s="13"/>
    </row>
    <row r="287" spans="1:7" x14ac:dyDescent="0.25">
      <c r="A287" s="15"/>
      <c r="B287" s="16"/>
      <c r="C287" s="17"/>
      <c r="D287" s="18"/>
      <c r="E287" s="6"/>
      <c r="F287" s="19"/>
      <c r="G287" s="13"/>
    </row>
    <row r="288" spans="1:7" x14ac:dyDescent="0.25">
      <c r="A288" s="15"/>
      <c r="B288" s="16"/>
      <c r="C288" s="17"/>
      <c r="D288" s="18"/>
      <c r="E288" s="6"/>
      <c r="F288" s="19"/>
      <c r="G288" s="13"/>
    </row>
    <row r="289" spans="1:7" x14ac:dyDescent="0.25">
      <c r="A289" s="15"/>
      <c r="B289" s="16"/>
      <c r="C289" s="17"/>
      <c r="D289" s="18"/>
      <c r="E289" s="6"/>
      <c r="F289" s="19"/>
      <c r="G289" s="13"/>
    </row>
    <row r="290" spans="1:7" x14ac:dyDescent="0.25">
      <c r="A290" s="15"/>
      <c r="B290" s="16"/>
      <c r="C290" s="17"/>
      <c r="D290" s="18"/>
      <c r="E290" s="6"/>
      <c r="F290" s="19"/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>
        <v>0</v>
      </c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10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15042-889F-4F9C-9819-CEF95F5FA692}">
  <dimension ref="A1:L919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>
        <f>J52</f>
        <v>0</v>
      </c>
      <c r="J1" s="3">
        <f>K52</f>
        <v>0</v>
      </c>
      <c r="K1" s="3">
        <f>L52</f>
        <v>0</v>
      </c>
    </row>
    <row r="2" spans="1:11" x14ac:dyDescent="0.25">
      <c r="A2" s="1">
        <v>1</v>
      </c>
      <c r="B2" s="4"/>
      <c r="C2" s="5"/>
      <c r="D2" s="5"/>
      <c r="E2" s="5"/>
      <c r="F2" s="5"/>
      <c r="G2" s="5"/>
      <c r="H2" s="2" t="s">
        <v>8</v>
      </c>
      <c r="I2" s="6" t="e">
        <f ca="1">AVERAGE(J53:J97)</f>
        <v>#N/A</v>
      </c>
      <c r="J2" s="6" t="e">
        <f ca="1">AVERAGE(K53:K97)</f>
        <v>#N/A</v>
      </c>
      <c r="K2" s="6" t="e">
        <f ca="1">AVERAGE(L53:L97)</f>
        <v>#N/A</v>
      </c>
    </row>
    <row r="3" spans="1:11" x14ac:dyDescent="0.25">
      <c r="A3" s="1">
        <v>2</v>
      </c>
      <c r="B3" s="7"/>
      <c r="C3" s="24" t="s">
        <v>27</v>
      </c>
      <c r="D3" s="5"/>
      <c r="E3" s="5"/>
      <c r="F3" s="5"/>
      <c r="G3" s="5"/>
      <c r="H3" s="2" t="s">
        <v>7</v>
      </c>
      <c r="I3" s="6" t="e">
        <f ca="1">LARGE(J53:J97,1)</f>
        <v>#N/A</v>
      </c>
      <c r="J3" s="6" t="e">
        <f ca="1">LARGE(K53:K97,1)</f>
        <v>#N/A</v>
      </c>
      <c r="K3" s="6" t="e">
        <f ca="1">LARGE(L53:L97,1)</f>
        <v>#N/A</v>
      </c>
    </row>
    <row r="4" spans="1:11" x14ac:dyDescent="0.25">
      <c r="A4" s="1">
        <v>3</v>
      </c>
      <c r="B4" s="7"/>
      <c r="C4" s="5"/>
      <c r="D4" s="5"/>
      <c r="E4" s="5"/>
      <c r="F4" s="5"/>
      <c r="G4" s="5"/>
      <c r="H4" s="2" t="s">
        <v>6</v>
      </c>
      <c r="I4" s="6" t="e">
        <f ca="1">SMALL(J53:J97,1)</f>
        <v>#N/A</v>
      </c>
      <c r="J4" s="6" t="e">
        <f ca="1">SMALL(K53:K97,1)</f>
        <v>#N/A</v>
      </c>
      <c r="K4" s="6" t="e">
        <f ca="1">SMALL(L53:L97,1)</f>
        <v>#N/A</v>
      </c>
    </row>
    <row r="5" spans="1:11" x14ac:dyDescent="0.25">
      <c r="A5" s="1"/>
      <c r="B5" s="7"/>
      <c r="C5" s="5"/>
      <c r="D5" s="5"/>
      <c r="E5" s="5"/>
      <c r="F5" s="5"/>
      <c r="G5" s="5"/>
      <c r="H5" s="8" t="s">
        <v>10</v>
      </c>
      <c r="I5" s="6" t="e">
        <f ca="1">_xlfn.STDEV.S(J53:J97)</f>
        <v>#N/A</v>
      </c>
      <c r="J5" s="6" t="e">
        <f ca="1">_xlfn.STDEV.S(K53:K97)</f>
        <v>#N/A</v>
      </c>
      <c r="K5" s="6" t="e">
        <f ca="1">_xlfn.STDEV.S(L53:L97)</f>
        <v>#N/A</v>
      </c>
    </row>
    <row r="6" spans="1:11" x14ac:dyDescent="0.25">
      <c r="A6" s="1"/>
      <c r="B6" s="7"/>
      <c r="C6" s="5"/>
      <c r="D6" s="5"/>
      <c r="E6" s="5"/>
      <c r="F6" s="5"/>
      <c r="G6" s="5"/>
      <c r="H6" s="2" t="s">
        <v>9</v>
      </c>
      <c r="I6" s="6" t="e">
        <f ca="1">SUM(J53:J97,1)</f>
        <v>#N/A</v>
      </c>
      <c r="J6" s="6" t="e">
        <f ca="1">SUM(K53:K97,1)</f>
        <v>#N/A</v>
      </c>
      <c r="K6" s="6" t="e">
        <f ca="1">SUM(L53:L97,1)</f>
        <v>#N/A</v>
      </c>
    </row>
    <row r="7" spans="1:11" x14ac:dyDescent="0.25">
      <c r="A7" s="1"/>
      <c r="B7" s="7"/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/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 t="e">
        <f>MATCH(J52,$B$51:$B$1500,0)</f>
        <v>#N/A</v>
      </c>
      <c r="K50" s="14" t="e">
        <f t="shared" ref="K50:L50" si="0">MATCH(K52,$B$51:$B$1500,0)</f>
        <v>#N/A</v>
      </c>
      <c r="L50" s="14" t="e">
        <f t="shared" si="0"/>
        <v>#N/A</v>
      </c>
    </row>
    <row r="51" spans="1:12" x14ac:dyDescent="0.25">
      <c r="A51" s="15"/>
      <c r="B51" s="16"/>
      <c r="C51" s="17"/>
      <c r="D51" s="18"/>
      <c r="E51" s="6"/>
      <c r="F51" s="19"/>
      <c r="G51" s="13"/>
      <c r="H51" s="13"/>
      <c r="I51" s="5"/>
      <c r="J51" s="20" t="e">
        <f>VLOOKUP(J$52,$B$50:$F$1500,2,FALSE)</f>
        <v>#N/A</v>
      </c>
      <c r="K51" s="20" t="e">
        <f>VLOOKUP(K$52,$B$50:$F$1500,2,FALSE)</f>
        <v>#N/A</v>
      </c>
      <c r="L51" s="20" t="e">
        <f>VLOOKUP(L$52,$B$50:$F$1500,2,FALSE)</f>
        <v>#N/A</v>
      </c>
    </row>
    <row r="52" spans="1:12" x14ac:dyDescent="0.25">
      <c r="A52" s="15"/>
      <c r="B52" s="16"/>
      <c r="C52" s="17"/>
      <c r="D52" s="18"/>
      <c r="E52" s="6"/>
      <c r="F52" s="19"/>
      <c r="G52" s="13"/>
      <c r="H52" s="13"/>
      <c r="I52" s="21" t="s">
        <v>11</v>
      </c>
      <c r="J52" s="21">
        <f>VLOOKUP(1,$A$2:$B$36,2,FALSE)</f>
        <v>0</v>
      </c>
      <c r="K52" s="21">
        <f>VLOOKUP(2,$A$2:$B$36,2,FALSE)</f>
        <v>0</v>
      </c>
      <c r="L52" s="21">
        <f>VLOOKUP(3,$A$2:$B$36,2,FALSE)</f>
        <v>0</v>
      </c>
    </row>
    <row r="53" spans="1:12" x14ac:dyDescent="0.25">
      <c r="A53" s="15"/>
      <c r="B53" s="16"/>
      <c r="C53" s="17"/>
      <c r="D53" s="18"/>
      <c r="E53" s="6"/>
      <c r="F53" s="19"/>
      <c r="G53" s="13"/>
      <c r="H53" s="13"/>
      <c r="I53" s="22">
        <v>1</v>
      </c>
      <c r="J53" s="23" t="e" cm="1">
        <f t="array" aca="1" ref="J53" ca="1">OFFSET($E$51:$E$1500,J50-1,,J51)</f>
        <v>#N/A</v>
      </c>
      <c r="K53" s="23" t="e" cm="1">
        <f t="array" aca="1" ref="K53" ca="1">OFFSET($E$51:$E$1500,K50-1,,K51)</f>
        <v>#N/A</v>
      </c>
      <c r="L53" s="23" t="e" cm="1">
        <f t="array" aca="1" ref="L53" ca="1">OFFSET($E$51:$E$1500,L50-1,,L51)</f>
        <v>#N/A</v>
      </c>
    </row>
    <row r="54" spans="1:12" x14ac:dyDescent="0.25">
      <c r="A54" s="15"/>
      <c r="B54" s="16"/>
      <c r="C54" s="17"/>
      <c r="D54" s="18"/>
      <c r="E54" s="6"/>
      <c r="F54" s="19"/>
      <c r="G54" s="13"/>
      <c r="H54" s="13"/>
      <c r="I54" s="22">
        <v>2</v>
      </c>
      <c r="J54" s="23"/>
      <c r="K54" s="23"/>
      <c r="L54" s="23"/>
    </row>
    <row r="55" spans="1:12" x14ac:dyDescent="0.25">
      <c r="A55" s="15"/>
      <c r="B55" s="16"/>
      <c r="C55" s="17"/>
      <c r="D55" s="18"/>
      <c r="E55" s="6"/>
      <c r="F55" s="19"/>
      <c r="G55" s="13"/>
      <c r="H55" s="13"/>
      <c r="I55" s="22">
        <v>3</v>
      </c>
      <c r="J55" s="23"/>
      <c r="K55" s="23"/>
      <c r="L55" s="23"/>
    </row>
    <row r="56" spans="1:12" x14ac:dyDescent="0.25">
      <c r="A56" s="15"/>
      <c r="B56" s="16"/>
      <c r="C56" s="17"/>
      <c r="D56" s="18"/>
      <c r="E56" s="6"/>
      <c r="F56" s="19"/>
      <c r="G56" s="13"/>
      <c r="H56" s="13"/>
      <c r="I56" s="22">
        <v>4</v>
      </c>
      <c r="J56" s="23"/>
      <c r="K56" s="23"/>
      <c r="L56" s="23"/>
    </row>
    <row r="57" spans="1:12" x14ac:dyDescent="0.25">
      <c r="A57" s="15"/>
      <c r="B57" s="16"/>
      <c r="C57" s="17"/>
      <c r="D57" s="18"/>
      <c r="E57" s="6"/>
      <c r="F57" s="19"/>
      <c r="G57" s="13"/>
      <c r="H57" s="13"/>
      <c r="I57" s="22">
        <v>5</v>
      </c>
      <c r="J57" s="23"/>
      <c r="K57" s="23"/>
      <c r="L57" s="23"/>
    </row>
    <row r="58" spans="1:12" x14ac:dyDescent="0.25">
      <c r="A58" s="15"/>
      <c r="B58" s="16"/>
      <c r="C58" s="17"/>
      <c r="D58" s="18"/>
      <c r="E58" s="6"/>
      <c r="F58" s="19"/>
      <c r="G58" s="13"/>
      <c r="H58" s="13"/>
      <c r="I58" s="22">
        <v>6</v>
      </c>
      <c r="J58" s="23"/>
      <c r="K58" s="23"/>
      <c r="L58" s="23"/>
    </row>
    <row r="59" spans="1:12" x14ac:dyDescent="0.25">
      <c r="A59" s="15"/>
      <c r="B59" s="16"/>
      <c r="C59" s="17"/>
      <c r="D59" s="18"/>
      <c r="E59" s="6"/>
      <c r="F59" s="19"/>
      <c r="G59" s="13"/>
      <c r="H59" s="13"/>
      <c r="I59" s="22">
        <v>7</v>
      </c>
      <c r="J59" s="23"/>
      <c r="K59" s="23"/>
      <c r="L59" s="23"/>
    </row>
    <row r="60" spans="1:12" x14ac:dyDescent="0.25">
      <c r="A60" s="15"/>
      <c r="B60" s="16"/>
      <c r="C60" s="17"/>
      <c r="D60" s="18"/>
      <c r="E60" s="6"/>
      <c r="F60" s="19"/>
      <c r="G60" s="13"/>
      <c r="H60" s="13"/>
      <c r="I60" s="22">
        <v>8</v>
      </c>
      <c r="J60" s="23"/>
      <c r="K60" s="23"/>
      <c r="L60" s="23"/>
    </row>
    <row r="61" spans="1:12" x14ac:dyDescent="0.25">
      <c r="A61" s="15"/>
      <c r="B61" s="16"/>
      <c r="C61" s="17"/>
      <c r="D61" s="18"/>
      <c r="E61" s="6"/>
      <c r="F61" s="19"/>
      <c r="G61" s="13"/>
      <c r="H61" s="13"/>
      <c r="I61" s="22">
        <v>9</v>
      </c>
      <c r="J61" s="23"/>
      <c r="K61" s="23"/>
      <c r="L61" s="23"/>
    </row>
    <row r="62" spans="1:12" x14ac:dyDescent="0.25">
      <c r="A62" s="15"/>
      <c r="B62" s="16"/>
      <c r="C62" s="17"/>
      <c r="D62" s="18"/>
      <c r="E62" s="6"/>
      <c r="F62" s="19"/>
      <c r="G62" s="13"/>
      <c r="H62" s="13"/>
      <c r="I62" s="22">
        <v>10</v>
      </c>
      <c r="J62" s="23"/>
      <c r="K62" s="23"/>
      <c r="L62" s="23"/>
    </row>
    <row r="63" spans="1:12" x14ac:dyDescent="0.25">
      <c r="A63" s="15"/>
      <c r="B63" s="16"/>
      <c r="C63" s="17"/>
      <c r="D63" s="18"/>
      <c r="E63" s="6"/>
      <c r="F63" s="19"/>
      <c r="G63" s="13"/>
      <c r="H63" s="13"/>
      <c r="I63" s="22">
        <v>11</v>
      </c>
      <c r="J63" s="23"/>
      <c r="K63" s="23"/>
      <c r="L63" s="23"/>
    </row>
    <row r="64" spans="1:12" x14ac:dyDescent="0.25">
      <c r="A64" s="15"/>
      <c r="B64" s="16"/>
      <c r="C64" s="17"/>
      <c r="D64" s="18"/>
      <c r="E64" s="6"/>
      <c r="F64" s="19"/>
      <c r="G64" s="13"/>
      <c r="H64" s="13"/>
      <c r="I64" s="22">
        <v>12</v>
      </c>
      <c r="J64" s="23"/>
      <c r="K64" s="23"/>
      <c r="L64" s="23"/>
    </row>
    <row r="65" spans="1:12" x14ac:dyDescent="0.25">
      <c r="A65" s="15"/>
      <c r="B65" s="16"/>
      <c r="C65" s="17"/>
      <c r="D65" s="18"/>
      <c r="E65" s="6"/>
      <c r="F65" s="19"/>
      <c r="G65" s="13"/>
      <c r="H65" s="13"/>
      <c r="I65" s="22">
        <v>13</v>
      </c>
      <c r="J65" s="23"/>
      <c r="K65" s="23"/>
      <c r="L65" s="23"/>
    </row>
    <row r="66" spans="1:12" x14ac:dyDescent="0.25">
      <c r="A66" s="15"/>
      <c r="B66" s="16"/>
      <c r="C66" s="17"/>
      <c r="D66" s="18"/>
      <c r="E66" s="6"/>
      <c r="F66" s="19"/>
      <c r="G66" s="13"/>
      <c r="H66" s="13"/>
      <c r="I66" s="22">
        <v>14</v>
      </c>
      <c r="J66" s="23"/>
      <c r="K66" s="23"/>
      <c r="L66" s="23"/>
    </row>
    <row r="67" spans="1:12" x14ac:dyDescent="0.25">
      <c r="A67" s="15"/>
      <c r="B67" s="16"/>
      <c r="C67" s="17"/>
      <c r="D67" s="18"/>
      <c r="E67" s="6"/>
      <c r="F67" s="19"/>
      <c r="G67" s="13"/>
      <c r="I67" s="22">
        <v>15</v>
      </c>
      <c r="J67" s="23"/>
      <c r="K67" s="23"/>
      <c r="L67" s="23"/>
    </row>
    <row r="68" spans="1:12" x14ac:dyDescent="0.25">
      <c r="A68" s="15"/>
      <c r="B68" s="16"/>
      <c r="C68" s="17"/>
      <c r="D68" s="18"/>
      <c r="E68" s="6"/>
      <c r="F68" s="19"/>
      <c r="G68" s="13"/>
      <c r="I68" s="22">
        <v>16</v>
      </c>
      <c r="J68" s="23"/>
      <c r="K68" s="23"/>
      <c r="L68" s="23"/>
    </row>
    <row r="69" spans="1:12" x14ac:dyDescent="0.25">
      <c r="A69" s="15"/>
      <c r="B69" s="16"/>
      <c r="C69" s="17"/>
      <c r="D69" s="18"/>
      <c r="E69" s="6"/>
      <c r="F69" s="19"/>
      <c r="G69" s="13"/>
      <c r="I69" s="22">
        <v>17</v>
      </c>
      <c r="J69" s="23"/>
      <c r="K69" s="23"/>
      <c r="L69" s="23"/>
    </row>
    <row r="70" spans="1:12" x14ac:dyDescent="0.25">
      <c r="A70" s="15"/>
      <c r="B70" s="16"/>
      <c r="C70" s="17"/>
      <c r="D70" s="18"/>
      <c r="E70" s="6"/>
      <c r="F70" s="19"/>
      <c r="G70" s="13"/>
      <c r="I70" s="22">
        <v>18</v>
      </c>
      <c r="J70" s="23"/>
      <c r="K70" s="23"/>
      <c r="L70" s="23"/>
    </row>
    <row r="71" spans="1:12" x14ac:dyDescent="0.25">
      <c r="A71" s="15"/>
      <c r="B71" s="16"/>
      <c r="C71" s="17"/>
      <c r="D71" s="18"/>
      <c r="E71" s="6"/>
      <c r="F71" s="19"/>
      <c r="G71" s="13"/>
      <c r="I71" s="22">
        <v>19</v>
      </c>
      <c r="J71" s="23"/>
      <c r="K71" s="23"/>
      <c r="L71" s="23"/>
    </row>
    <row r="72" spans="1:12" x14ac:dyDescent="0.25">
      <c r="A72" s="15"/>
      <c r="B72" s="16"/>
      <c r="C72" s="17"/>
      <c r="D72" s="18"/>
      <c r="E72" s="6"/>
      <c r="F72" s="19"/>
      <c r="G72" s="13"/>
      <c r="I72" s="22">
        <v>20</v>
      </c>
      <c r="J72" s="23"/>
      <c r="K72" s="23"/>
      <c r="L72" s="23"/>
    </row>
    <row r="73" spans="1:12" x14ac:dyDescent="0.25">
      <c r="A73" s="15"/>
      <c r="B73" s="16"/>
      <c r="C73" s="17"/>
      <c r="D73" s="18"/>
      <c r="E73" s="6"/>
      <c r="F73" s="19"/>
      <c r="G73" s="13"/>
      <c r="I73" s="22">
        <v>21</v>
      </c>
      <c r="J73" s="23"/>
      <c r="K73" s="23"/>
      <c r="L73" s="23"/>
    </row>
    <row r="74" spans="1:12" x14ac:dyDescent="0.25">
      <c r="A74" s="15"/>
      <c r="B74" s="16"/>
      <c r="C74" s="17"/>
      <c r="D74" s="18"/>
      <c r="E74" s="6"/>
      <c r="F74" s="19"/>
      <c r="G74" s="13"/>
      <c r="I74" s="22">
        <v>22</v>
      </c>
      <c r="J74" s="23"/>
      <c r="K74" s="23"/>
      <c r="L74" s="23"/>
    </row>
    <row r="75" spans="1:12" x14ac:dyDescent="0.25">
      <c r="A75" s="15"/>
      <c r="B75" s="16"/>
      <c r="C75" s="17"/>
      <c r="D75" s="18"/>
      <c r="E75" s="6"/>
      <c r="F75" s="19"/>
      <c r="G75" s="13"/>
      <c r="I75" s="22">
        <v>23</v>
      </c>
      <c r="J75" s="23"/>
      <c r="K75" s="23"/>
      <c r="L75" s="23"/>
    </row>
    <row r="76" spans="1:12" x14ac:dyDescent="0.25">
      <c r="A76" s="15"/>
      <c r="B76" s="16"/>
      <c r="C76" s="17"/>
      <c r="D76" s="18"/>
      <c r="E76" s="6"/>
      <c r="F76" s="19"/>
      <c r="G76" s="13"/>
      <c r="I76" s="22">
        <v>24</v>
      </c>
      <c r="J76" s="23"/>
      <c r="K76" s="23"/>
      <c r="L76" s="23"/>
    </row>
    <row r="77" spans="1:12" x14ac:dyDescent="0.25">
      <c r="A77" s="15"/>
      <c r="B77" s="16"/>
      <c r="C77" s="17"/>
      <c r="D77" s="18"/>
      <c r="E77" s="6"/>
      <c r="F77" s="19"/>
      <c r="G77" s="13"/>
      <c r="I77" s="22">
        <v>25</v>
      </c>
      <c r="J77" s="23"/>
      <c r="K77" s="23"/>
      <c r="L77" s="23"/>
    </row>
    <row r="78" spans="1:12" x14ac:dyDescent="0.25">
      <c r="A78" s="15"/>
      <c r="B78" s="16"/>
      <c r="C78" s="17"/>
      <c r="D78" s="18"/>
      <c r="E78" s="6"/>
      <c r="F78" s="19"/>
      <c r="G78" s="13"/>
      <c r="I78" s="22">
        <v>26</v>
      </c>
      <c r="J78" s="23"/>
      <c r="K78" s="23"/>
      <c r="L78" s="23"/>
    </row>
    <row r="79" spans="1:12" x14ac:dyDescent="0.25">
      <c r="A79" s="15"/>
      <c r="B79" s="16"/>
      <c r="C79" s="17"/>
      <c r="D79" s="18"/>
      <c r="E79" s="6"/>
      <c r="F79" s="19"/>
      <c r="G79" s="13"/>
      <c r="I79" s="22">
        <v>27</v>
      </c>
      <c r="J79" s="23"/>
      <c r="K79" s="23"/>
      <c r="L79" s="23"/>
    </row>
    <row r="80" spans="1:12" x14ac:dyDescent="0.25">
      <c r="A80" s="15"/>
      <c r="B80" s="16"/>
      <c r="C80" s="17"/>
      <c r="D80" s="18"/>
      <c r="E80" s="6"/>
      <c r="F80" s="19"/>
      <c r="G80" s="13"/>
      <c r="I80" s="22">
        <v>28</v>
      </c>
      <c r="J80" s="23"/>
      <c r="K80" s="23"/>
      <c r="L80" s="23"/>
    </row>
    <row r="81" spans="1:12" x14ac:dyDescent="0.25">
      <c r="A81" s="15"/>
      <c r="B81" s="16"/>
      <c r="C81" s="17"/>
      <c r="D81" s="18"/>
      <c r="E81" s="6"/>
      <c r="F81" s="19"/>
      <c r="G81" s="13"/>
      <c r="I81" s="22">
        <v>29</v>
      </c>
      <c r="J81" s="23"/>
      <c r="K81" s="23"/>
      <c r="L81" s="23"/>
    </row>
    <row r="82" spans="1:12" x14ac:dyDescent="0.25">
      <c r="A82" s="15"/>
      <c r="B82" s="16"/>
      <c r="C82" s="17"/>
      <c r="D82" s="18"/>
      <c r="E82" s="6"/>
      <c r="F82" s="19"/>
      <c r="G82" s="13"/>
      <c r="I82" s="22">
        <v>30</v>
      </c>
      <c r="J82" s="23"/>
      <c r="K82" s="23"/>
      <c r="L82" s="23"/>
    </row>
    <row r="83" spans="1:12" x14ac:dyDescent="0.25">
      <c r="A83" s="15"/>
      <c r="B83" s="16"/>
      <c r="C83" s="17"/>
      <c r="D83" s="18"/>
      <c r="E83" s="6"/>
      <c r="F83" s="19"/>
      <c r="G83" s="13"/>
      <c r="I83" s="22">
        <v>31</v>
      </c>
      <c r="J83" s="23"/>
      <c r="K83" s="23"/>
      <c r="L83" s="23"/>
    </row>
    <row r="84" spans="1:12" x14ac:dyDescent="0.25">
      <c r="A84" s="15"/>
      <c r="B84" s="16"/>
      <c r="C84" s="17"/>
      <c r="D84" s="18"/>
      <c r="E84" s="6"/>
      <c r="F84" s="19"/>
      <c r="G84" s="13"/>
      <c r="I84" s="22">
        <v>32</v>
      </c>
      <c r="J84" s="23"/>
      <c r="K84" s="23"/>
      <c r="L84" s="23"/>
    </row>
    <row r="85" spans="1:12" x14ac:dyDescent="0.25">
      <c r="A85" s="15"/>
      <c r="B85" s="16"/>
      <c r="C85" s="17"/>
      <c r="D85" s="18"/>
      <c r="E85" s="6"/>
      <c r="F85" s="19"/>
      <c r="G85" s="13"/>
      <c r="I85" s="22">
        <v>33</v>
      </c>
      <c r="J85" s="23"/>
      <c r="K85" s="23"/>
      <c r="L85" s="23"/>
    </row>
    <row r="86" spans="1:12" x14ac:dyDescent="0.25">
      <c r="A86" s="15"/>
      <c r="B86" s="16"/>
      <c r="C86" s="17"/>
      <c r="D86" s="18"/>
      <c r="E86" s="6"/>
      <c r="F86" s="19"/>
      <c r="G86" s="13"/>
      <c r="I86" s="22">
        <v>34</v>
      </c>
      <c r="J86" s="23"/>
      <c r="K86" s="23"/>
      <c r="L86" s="23"/>
    </row>
    <row r="87" spans="1:12" x14ac:dyDescent="0.25">
      <c r="A87" s="15"/>
      <c r="B87" s="16"/>
      <c r="C87" s="17"/>
      <c r="D87" s="18"/>
      <c r="E87" s="6"/>
      <c r="F87" s="19"/>
      <c r="G87" s="13"/>
      <c r="I87" s="22">
        <v>35</v>
      </c>
      <c r="J87" s="23"/>
      <c r="K87" s="23"/>
      <c r="L87" s="23"/>
    </row>
    <row r="88" spans="1:12" x14ac:dyDescent="0.25">
      <c r="A88" s="15"/>
      <c r="B88" s="16"/>
      <c r="C88" s="17"/>
      <c r="D88" s="18"/>
      <c r="E88" s="6"/>
      <c r="F88" s="19"/>
      <c r="G88" s="13"/>
      <c r="I88" s="22">
        <v>36</v>
      </c>
      <c r="J88" s="23"/>
      <c r="K88" s="23"/>
      <c r="L88" s="23"/>
    </row>
    <row r="89" spans="1:12" x14ac:dyDescent="0.25">
      <c r="A89" s="15"/>
      <c r="B89" s="16"/>
      <c r="C89" s="17"/>
      <c r="D89" s="18"/>
      <c r="E89" s="6"/>
      <c r="F89" s="19"/>
      <c r="G89" s="13"/>
      <c r="I89" s="22">
        <v>37</v>
      </c>
      <c r="J89" s="23"/>
      <c r="K89" s="23"/>
      <c r="L89" s="23"/>
    </row>
    <row r="90" spans="1:12" x14ac:dyDescent="0.25">
      <c r="A90" s="15"/>
      <c r="B90" s="16"/>
      <c r="C90" s="17"/>
      <c r="D90" s="18"/>
      <c r="E90" s="6"/>
      <c r="F90" s="19"/>
      <c r="G90" s="13"/>
      <c r="I90" s="22">
        <v>38</v>
      </c>
      <c r="J90" s="23"/>
      <c r="K90" s="23"/>
      <c r="L90" s="23"/>
    </row>
    <row r="91" spans="1:12" x14ac:dyDescent="0.25">
      <c r="A91" s="15"/>
      <c r="B91" s="16"/>
      <c r="C91" s="17"/>
      <c r="D91" s="18"/>
      <c r="E91" s="6"/>
      <c r="F91" s="19"/>
      <c r="G91" s="13"/>
      <c r="I91" s="22">
        <v>39</v>
      </c>
      <c r="J91" s="23"/>
      <c r="K91" s="23"/>
      <c r="L91" s="23"/>
    </row>
    <row r="92" spans="1:12" x14ac:dyDescent="0.25">
      <c r="A92" s="15"/>
      <c r="B92" s="16"/>
      <c r="C92" s="17"/>
      <c r="D92" s="18"/>
      <c r="E92" s="6"/>
      <c r="F92" s="19"/>
      <c r="G92" s="13"/>
      <c r="I92" s="22">
        <v>40</v>
      </c>
      <c r="J92" s="23"/>
      <c r="K92" s="23"/>
      <c r="L92" s="23"/>
    </row>
    <row r="93" spans="1:12" x14ac:dyDescent="0.25">
      <c r="A93" s="15"/>
      <c r="B93" s="16"/>
      <c r="C93" s="17"/>
      <c r="D93" s="18"/>
      <c r="E93" s="6"/>
      <c r="F93" s="19"/>
      <c r="G93" s="13"/>
      <c r="I93" s="22">
        <v>41</v>
      </c>
      <c r="J93" s="23"/>
      <c r="K93" s="23"/>
      <c r="L93" s="23"/>
    </row>
    <row r="94" spans="1:12" x14ac:dyDescent="0.25">
      <c r="A94" s="15"/>
      <c r="B94" s="16"/>
      <c r="C94" s="17"/>
      <c r="D94" s="18"/>
      <c r="E94" s="6"/>
      <c r="F94" s="19"/>
      <c r="G94" s="13"/>
      <c r="I94" s="22">
        <v>42</v>
      </c>
      <c r="J94" s="23"/>
      <c r="K94" s="23"/>
      <c r="L94" s="23"/>
    </row>
    <row r="95" spans="1:12" x14ac:dyDescent="0.25">
      <c r="A95" s="15"/>
      <c r="B95" s="16"/>
      <c r="C95" s="17"/>
      <c r="D95" s="18"/>
      <c r="E95" s="6"/>
      <c r="F95" s="19"/>
      <c r="G95" s="13"/>
      <c r="I95" s="22">
        <v>43</v>
      </c>
      <c r="J95" s="23"/>
      <c r="K95" s="23"/>
      <c r="L95" s="23"/>
    </row>
    <row r="96" spans="1:12" x14ac:dyDescent="0.25">
      <c r="A96" s="15"/>
      <c r="B96" s="16"/>
      <c r="C96" s="17"/>
      <c r="D96" s="18"/>
      <c r="E96" s="6"/>
      <c r="F96" s="19"/>
      <c r="G96" s="13"/>
      <c r="I96" s="22">
        <v>44</v>
      </c>
      <c r="J96" s="23"/>
      <c r="K96" s="23"/>
      <c r="L96" s="23"/>
    </row>
    <row r="97" spans="1:12" x14ac:dyDescent="0.25">
      <c r="A97" s="15"/>
      <c r="B97" s="16"/>
      <c r="C97" s="17"/>
      <c r="D97" s="18"/>
      <c r="E97" s="6"/>
      <c r="F97" s="19"/>
      <c r="G97" s="13"/>
      <c r="I97" s="22">
        <v>45</v>
      </c>
      <c r="J97" s="23"/>
      <c r="K97" s="23"/>
      <c r="L97" s="23"/>
    </row>
    <row r="98" spans="1:12" x14ac:dyDescent="0.25">
      <c r="A98" s="15"/>
      <c r="B98" s="16"/>
      <c r="C98" s="17"/>
      <c r="D98" s="18"/>
      <c r="E98" s="6"/>
      <c r="F98" s="19"/>
      <c r="G98" s="13"/>
    </row>
    <row r="99" spans="1:12" x14ac:dyDescent="0.25">
      <c r="A99" s="15"/>
      <c r="B99" s="16"/>
      <c r="C99" s="17"/>
      <c r="D99" s="18"/>
      <c r="E99" s="6"/>
      <c r="F99" s="19"/>
      <c r="G99" s="13"/>
    </row>
    <row r="100" spans="1:12" x14ac:dyDescent="0.25">
      <c r="A100" s="15"/>
      <c r="B100" s="16"/>
      <c r="C100" s="17"/>
      <c r="D100" s="18"/>
      <c r="E100" s="6"/>
      <c r="F100" s="19"/>
      <c r="G100" s="13"/>
    </row>
    <row r="101" spans="1:12" x14ac:dyDescent="0.25">
      <c r="A101" s="15"/>
      <c r="B101" s="16"/>
      <c r="C101" s="17"/>
      <c r="D101" s="18"/>
      <c r="E101" s="6"/>
      <c r="F101" s="19"/>
      <c r="G101" s="13"/>
    </row>
    <row r="102" spans="1:12" x14ac:dyDescent="0.25">
      <c r="A102" s="15"/>
      <c r="B102" s="16"/>
      <c r="C102" s="17"/>
      <c r="D102" s="18"/>
      <c r="E102" s="6"/>
      <c r="F102" s="19"/>
      <c r="G102" s="13"/>
    </row>
    <row r="103" spans="1:12" x14ac:dyDescent="0.25">
      <c r="A103" s="15"/>
      <c r="B103" s="16"/>
      <c r="C103" s="17"/>
      <c r="D103" s="18"/>
      <c r="E103" s="6"/>
      <c r="F103" s="19"/>
      <c r="G103" s="13"/>
    </row>
    <row r="104" spans="1:12" x14ac:dyDescent="0.25">
      <c r="A104" s="15"/>
      <c r="B104" s="16"/>
      <c r="C104" s="17"/>
      <c r="D104" s="18"/>
      <c r="E104" s="6"/>
      <c r="F104" s="19"/>
      <c r="G104" s="13"/>
    </row>
    <row r="105" spans="1:12" x14ac:dyDescent="0.25">
      <c r="A105" s="15"/>
      <c r="B105" s="16"/>
      <c r="C105" s="17"/>
      <c r="D105" s="18"/>
      <c r="E105" s="6"/>
      <c r="F105" s="19"/>
      <c r="G105" s="13"/>
    </row>
    <row r="106" spans="1:12" x14ac:dyDescent="0.25">
      <c r="A106" s="15"/>
      <c r="B106" s="16"/>
      <c r="C106" s="17"/>
      <c r="D106" s="18"/>
      <c r="E106" s="6"/>
      <c r="F106" s="19"/>
      <c r="G106" s="13"/>
    </row>
    <row r="107" spans="1:12" x14ac:dyDescent="0.25">
      <c r="A107" s="15"/>
      <c r="B107" s="16"/>
      <c r="C107" s="17"/>
      <c r="D107" s="18"/>
      <c r="E107" s="6"/>
      <c r="F107" s="19"/>
      <c r="G107" s="13"/>
    </row>
    <row r="108" spans="1:12" x14ac:dyDescent="0.25">
      <c r="A108" s="15"/>
      <c r="B108" s="16"/>
      <c r="C108" s="17"/>
      <c r="D108" s="18"/>
      <c r="E108" s="6"/>
      <c r="F108" s="19"/>
      <c r="G108" s="13"/>
    </row>
    <row r="109" spans="1:12" x14ac:dyDescent="0.25">
      <c r="A109" s="15"/>
      <c r="B109" s="16"/>
      <c r="C109" s="17"/>
      <c r="D109" s="18"/>
      <c r="E109" s="6"/>
      <c r="F109" s="19"/>
      <c r="G109" s="13"/>
    </row>
    <row r="110" spans="1:12" x14ac:dyDescent="0.25">
      <c r="A110" s="15"/>
      <c r="B110" s="16"/>
      <c r="C110" s="17"/>
      <c r="D110" s="18"/>
      <c r="E110" s="6"/>
      <c r="F110" s="19"/>
      <c r="G110" s="13"/>
    </row>
    <row r="111" spans="1:12" x14ac:dyDescent="0.25">
      <c r="A111" s="15"/>
      <c r="B111" s="16"/>
      <c r="C111" s="17"/>
      <c r="D111" s="18"/>
      <c r="E111" s="6"/>
      <c r="F111" s="19"/>
      <c r="G111" s="13"/>
    </row>
    <row r="112" spans="1:12" x14ac:dyDescent="0.25">
      <c r="A112" s="15"/>
      <c r="B112" s="16"/>
      <c r="C112" s="17"/>
      <c r="D112" s="18"/>
      <c r="E112" s="6"/>
      <c r="F112" s="19"/>
      <c r="G112" s="13"/>
    </row>
    <row r="113" spans="1:7" x14ac:dyDescent="0.25">
      <c r="A113" s="15"/>
      <c r="B113" s="16"/>
      <c r="C113" s="17"/>
      <c r="D113" s="18"/>
      <c r="E113" s="6"/>
      <c r="F113" s="19"/>
      <c r="G113" s="13"/>
    </row>
    <row r="114" spans="1:7" x14ac:dyDescent="0.25">
      <c r="A114" s="15"/>
      <c r="B114" s="16"/>
      <c r="C114" s="17"/>
      <c r="D114" s="18"/>
      <c r="E114" s="6"/>
      <c r="F114" s="19"/>
      <c r="G114" s="13"/>
    </row>
    <row r="115" spans="1:7" x14ac:dyDescent="0.25">
      <c r="A115" s="15"/>
      <c r="B115" s="16"/>
      <c r="C115" s="17"/>
      <c r="D115" s="18"/>
      <c r="E115" s="6"/>
      <c r="F115" s="19"/>
      <c r="G115" s="13"/>
    </row>
    <row r="116" spans="1:7" x14ac:dyDescent="0.25">
      <c r="A116" s="15"/>
      <c r="B116" s="16"/>
      <c r="C116" s="17"/>
      <c r="D116" s="18"/>
      <c r="E116" s="6"/>
      <c r="F116" s="19"/>
      <c r="G116" s="13"/>
    </row>
    <row r="117" spans="1:7" x14ac:dyDescent="0.25">
      <c r="A117" s="15"/>
      <c r="B117" s="16"/>
      <c r="C117" s="17"/>
      <c r="D117" s="18"/>
      <c r="E117" s="6"/>
      <c r="F117" s="19"/>
      <c r="G117" s="13"/>
    </row>
    <row r="118" spans="1:7" x14ac:dyDescent="0.25">
      <c r="A118" s="15"/>
      <c r="B118" s="16"/>
      <c r="C118" s="17"/>
      <c r="D118" s="18"/>
      <c r="E118" s="6"/>
      <c r="F118" s="19"/>
      <c r="G118" s="13"/>
    </row>
    <row r="119" spans="1:7" x14ac:dyDescent="0.25">
      <c r="A119" s="15"/>
      <c r="B119" s="16"/>
      <c r="C119" s="17"/>
      <c r="D119" s="18"/>
      <c r="E119" s="6"/>
      <c r="F119" s="19"/>
      <c r="G119" s="13"/>
    </row>
    <row r="120" spans="1:7" x14ac:dyDescent="0.25">
      <c r="A120" s="15"/>
      <c r="B120" s="16"/>
      <c r="C120" s="17"/>
      <c r="D120" s="18"/>
      <c r="E120" s="6"/>
      <c r="F120" s="19"/>
      <c r="G120" s="13"/>
    </row>
    <row r="121" spans="1:7" x14ac:dyDescent="0.25">
      <c r="A121" s="15"/>
      <c r="B121" s="16"/>
      <c r="C121" s="17"/>
      <c r="D121" s="18"/>
      <c r="E121" s="6"/>
      <c r="F121" s="19"/>
      <c r="G121" s="13"/>
    </row>
    <row r="122" spans="1:7" x14ac:dyDescent="0.25">
      <c r="A122" s="15"/>
      <c r="B122" s="16"/>
      <c r="C122" s="17"/>
      <c r="D122" s="18"/>
      <c r="E122" s="6"/>
      <c r="F122" s="19"/>
      <c r="G122" s="13"/>
    </row>
    <row r="123" spans="1:7" x14ac:dyDescent="0.25">
      <c r="A123" s="15"/>
      <c r="B123" s="16"/>
      <c r="C123" s="17"/>
      <c r="D123" s="18"/>
      <c r="E123" s="6"/>
      <c r="F123" s="19"/>
      <c r="G123" s="13"/>
    </row>
    <row r="124" spans="1:7" x14ac:dyDescent="0.25">
      <c r="A124" s="15"/>
      <c r="B124" s="16"/>
      <c r="C124" s="17"/>
      <c r="D124" s="18"/>
      <c r="E124" s="6"/>
      <c r="F124" s="19"/>
      <c r="G124" s="13"/>
    </row>
    <row r="125" spans="1:7" x14ac:dyDescent="0.25">
      <c r="A125" s="15"/>
      <c r="B125" s="16"/>
      <c r="C125" s="17"/>
      <c r="D125" s="18"/>
      <c r="E125" s="6"/>
      <c r="F125" s="19"/>
      <c r="G125" s="13"/>
    </row>
    <row r="126" spans="1:7" x14ac:dyDescent="0.25">
      <c r="A126" s="15"/>
      <c r="B126" s="16"/>
      <c r="C126" s="17"/>
      <c r="D126" s="18"/>
      <c r="E126" s="6"/>
      <c r="F126" s="19"/>
      <c r="G126" s="13"/>
    </row>
    <row r="127" spans="1:7" x14ac:dyDescent="0.25">
      <c r="A127" s="15"/>
      <c r="B127" s="16"/>
      <c r="C127" s="17"/>
      <c r="D127" s="18"/>
      <c r="E127" s="6"/>
      <c r="F127" s="19"/>
      <c r="G127" s="13"/>
    </row>
    <row r="128" spans="1:7" x14ac:dyDescent="0.25">
      <c r="A128" s="15"/>
      <c r="B128" s="16"/>
      <c r="C128" s="17"/>
      <c r="D128" s="18"/>
      <c r="E128" s="6"/>
      <c r="F128" s="19"/>
      <c r="G128" s="13"/>
    </row>
    <row r="129" spans="1:7" x14ac:dyDescent="0.25">
      <c r="A129" s="15"/>
      <c r="B129" s="16"/>
      <c r="C129" s="17"/>
      <c r="D129" s="18"/>
      <c r="E129" s="6"/>
      <c r="F129" s="19"/>
      <c r="G129" s="13"/>
    </row>
    <row r="130" spans="1:7" x14ac:dyDescent="0.25">
      <c r="A130" s="15"/>
      <c r="B130" s="16"/>
      <c r="C130" s="17"/>
      <c r="D130" s="18"/>
      <c r="E130" s="6"/>
      <c r="F130" s="19"/>
      <c r="G130" s="13"/>
    </row>
    <row r="131" spans="1:7" x14ac:dyDescent="0.25">
      <c r="A131" s="15"/>
      <c r="B131" s="16"/>
      <c r="C131" s="17"/>
      <c r="D131" s="18"/>
      <c r="E131" s="6"/>
      <c r="F131" s="19"/>
      <c r="G131" s="13"/>
    </row>
    <row r="132" spans="1:7" x14ac:dyDescent="0.25">
      <c r="A132" s="15"/>
      <c r="B132" s="16"/>
      <c r="C132" s="17"/>
      <c r="D132" s="18"/>
      <c r="E132" s="6"/>
      <c r="F132" s="19"/>
      <c r="G132" s="13"/>
    </row>
    <row r="133" spans="1:7" x14ac:dyDescent="0.25">
      <c r="A133" s="15"/>
      <c r="B133" s="16"/>
      <c r="C133" s="17"/>
      <c r="D133" s="18"/>
      <c r="E133" s="6"/>
      <c r="F133" s="19"/>
      <c r="G133" s="13"/>
    </row>
    <row r="134" spans="1:7" x14ac:dyDescent="0.25">
      <c r="A134" s="15"/>
      <c r="B134" s="16"/>
      <c r="C134" s="17"/>
      <c r="D134" s="18"/>
      <c r="E134" s="6"/>
      <c r="F134" s="19"/>
      <c r="G134" s="13"/>
    </row>
    <row r="135" spans="1:7" x14ac:dyDescent="0.25">
      <c r="A135" s="15"/>
      <c r="B135" s="16"/>
      <c r="C135" s="17"/>
      <c r="D135" s="18"/>
      <c r="E135" s="6"/>
      <c r="F135" s="19"/>
      <c r="G135" s="13"/>
    </row>
    <row r="136" spans="1:7" x14ac:dyDescent="0.25">
      <c r="A136" s="15"/>
      <c r="B136" s="16"/>
      <c r="C136" s="17"/>
      <c r="D136" s="18"/>
      <c r="E136" s="6"/>
      <c r="F136" s="19"/>
      <c r="G136" s="13"/>
    </row>
    <row r="137" spans="1:7" x14ac:dyDescent="0.25">
      <c r="A137" s="15"/>
      <c r="B137" s="16"/>
      <c r="C137" s="17"/>
      <c r="D137" s="18"/>
      <c r="E137" s="6"/>
      <c r="F137" s="19"/>
      <c r="G137" s="13"/>
    </row>
    <row r="138" spans="1:7" x14ac:dyDescent="0.25">
      <c r="A138" s="15"/>
      <c r="B138" s="16"/>
      <c r="C138" s="17"/>
      <c r="D138" s="18"/>
      <c r="E138" s="6"/>
      <c r="F138" s="19"/>
      <c r="G138" s="13"/>
    </row>
    <row r="139" spans="1:7" x14ac:dyDescent="0.25">
      <c r="A139" s="15"/>
      <c r="B139" s="16"/>
      <c r="C139" s="17"/>
      <c r="D139" s="18"/>
      <c r="E139" s="6"/>
      <c r="F139" s="19"/>
      <c r="G139" s="13"/>
    </row>
    <row r="140" spans="1:7" x14ac:dyDescent="0.25">
      <c r="A140" s="15"/>
      <c r="B140" s="16"/>
      <c r="C140" s="17"/>
      <c r="D140" s="18"/>
      <c r="E140" s="6"/>
      <c r="F140" s="19"/>
      <c r="G140" s="13"/>
    </row>
    <row r="141" spans="1:7" x14ac:dyDescent="0.25">
      <c r="A141" s="15"/>
      <c r="B141" s="16"/>
      <c r="C141" s="17"/>
      <c r="D141" s="18"/>
      <c r="E141" s="6"/>
      <c r="F141" s="19"/>
      <c r="G141" s="13"/>
    </row>
    <row r="142" spans="1:7" x14ac:dyDescent="0.25">
      <c r="A142" s="15"/>
      <c r="B142" s="16"/>
      <c r="C142" s="17"/>
      <c r="D142" s="18"/>
      <c r="E142" s="6"/>
      <c r="F142" s="19"/>
      <c r="G142" s="13"/>
    </row>
    <row r="143" spans="1:7" x14ac:dyDescent="0.25">
      <c r="A143" s="15"/>
      <c r="B143" s="16"/>
      <c r="C143" s="17"/>
      <c r="D143" s="18"/>
      <c r="E143" s="6"/>
      <c r="F143" s="19"/>
      <c r="G143" s="13"/>
    </row>
    <row r="144" spans="1:7" x14ac:dyDescent="0.25">
      <c r="A144" s="15"/>
      <c r="B144" s="16"/>
      <c r="C144" s="17"/>
      <c r="D144" s="18"/>
      <c r="E144" s="6"/>
      <c r="F144" s="19"/>
      <c r="G144" s="13"/>
    </row>
    <row r="145" spans="1:7" x14ac:dyDescent="0.25">
      <c r="A145" s="15"/>
      <c r="B145" s="16"/>
      <c r="C145" s="17"/>
      <c r="D145" s="18"/>
      <c r="E145" s="6"/>
      <c r="F145" s="19"/>
      <c r="G145" s="13"/>
    </row>
    <row r="146" spans="1:7" x14ac:dyDescent="0.25">
      <c r="A146" s="15"/>
      <c r="B146" s="16"/>
      <c r="C146" s="17"/>
      <c r="D146" s="18"/>
      <c r="E146" s="6"/>
      <c r="F146" s="19"/>
      <c r="G146" s="13"/>
    </row>
    <row r="147" spans="1:7" x14ac:dyDescent="0.25">
      <c r="A147" s="15"/>
      <c r="B147" s="16"/>
      <c r="C147" s="17"/>
      <c r="D147" s="18"/>
      <c r="E147" s="6"/>
      <c r="F147" s="19"/>
      <c r="G147" s="13"/>
    </row>
    <row r="148" spans="1:7" x14ac:dyDescent="0.25">
      <c r="A148" s="15"/>
      <c r="B148" s="16"/>
      <c r="C148" s="17"/>
      <c r="D148" s="18"/>
      <c r="E148" s="6"/>
      <c r="F148" s="19"/>
      <c r="G148" s="13"/>
    </row>
    <row r="149" spans="1:7" x14ac:dyDescent="0.25">
      <c r="A149" s="15"/>
      <c r="B149" s="16"/>
      <c r="C149" s="17"/>
      <c r="D149" s="18"/>
      <c r="E149" s="6"/>
      <c r="F149" s="19"/>
      <c r="G149" s="13"/>
    </row>
    <row r="150" spans="1:7" x14ac:dyDescent="0.25">
      <c r="A150" s="15"/>
      <c r="B150" s="16"/>
      <c r="C150" s="17"/>
      <c r="D150" s="18"/>
      <c r="E150" s="6"/>
      <c r="F150" s="19"/>
      <c r="G150" s="13"/>
    </row>
    <row r="151" spans="1:7" x14ac:dyDescent="0.25">
      <c r="A151" s="15"/>
      <c r="B151" s="16"/>
      <c r="C151" s="17"/>
      <c r="D151" s="18"/>
      <c r="E151" s="6"/>
      <c r="F151" s="19"/>
      <c r="G151" s="13"/>
    </row>
    <row r="152" spans="1:7" x14ac:dyDescent="0.25">
      <c r="A152" s="15"/>
      <c r="B152" s="16"/>
      <c r="C152" s="17"/>
      <c r="D152" s="18"/>
      <c r="E152" s="6"/>
      <c r="F152" s="19"/>
      <c r="G152" s="13"/>
    </row>
    <row r="153" spans="1:7" x14ac:dyDescent="0.25">
      <c r="A153" s="15"/>
      <c r="B153" s="16"/>
      <c r="C153" s="17"/>
      <c r="D153" s="18"/>
      <c r="E153" s="6"/>
      <c r="F153" s="19"/>
      <c r="G153" s="13"/>
    </row>
    <row r="154" spans="1:7" x14ac:dyDescent="0.25">
      <c r="A154" s="15"/>
      <c r="B154" s="16"/>
      <c r="C154" s="17"/>
      <c r="D154" s="18"/>
      <c r="E154" s="6"/>
      <c r="F154" s="19"/>
      <c r="G154" s="13"/>
    </row>
    <row r="155" spans="1:7" x14ac:dyDescent="0.25">
      <c r="A155" s="15"/>
      <c r="B155" s="16"/>
      <c r="C155" s="17"/>
      <c r="D155" s="18"/>
      <c r="E155" s="6"/>
      <c r="F155" s="19"/>
      <c r="G155" s="13"/>
    </row>
    <row r="156" spans="1:7" x14ac:dyDescent="0.25">
      <c r="A156" s="15"/>
      <c r="B156" s="16"/>
      <c r="C156" s="17"/>
      <c r="D156" s="18"/>
      <c r="E156" s="6"/>
      <c r="F156" s="19"/>
      <c r="G156" s="13"/>
    </row>
    <row r="157" spans="1:7" x14ac:dyDescent="0.25">
      <c r="A157" s="15"/>
      <c r="B157" s="16"/>
      <c r="C157" s="17"/>
      <c r="D157" s="18"/>
      <c r="E157" s="6"/>
      <c r="F157" s="19"/>
      <c r="G157" s="13"/>
    </row>
    <row r="158" spans="1:7" x14ac:dyDescent="0.25">
      <c r="A158" s="15"/>
      <c r="B158" s="16"/>
      <c r="C158" s="17"/>
      <c r="D158" s="18"/>
      <c r="E158" s="6"/>
      <c r="F158" s="19"/>
      <c r="G158" s="13"/>
    </row>
    <row r="159" spans="1:7" x14ac:dyDescent="0.25">
      <c r="A159" s="15"/>
      <c r="B159" s="16"/>
      <c r="C159" s="17"/>
      <c r="D159" s="18"/>
      <c r="E159" s="6"/>
      <c r="F159" s="19"/>
      <c r="G159" s="13"/>
    </row>
    <row r="160" spans="1:7" x14ac:dyDescent="0.25">
      <c r="A160" s="15"/>
      <c r="B160" s="16"/>
      <c r="C160" s="17"/>
      <c r="D160" s="18"/>
      <c r="E160" s="6"/>
      <c r="F160" s="19"/>
      <c r="G160" s="13"/>
    </row>
    <row r="161" spans="1:7" x14ac:dyDescent="0.25">
      <c r="A161" s="15"/>
      <c r="B161" s="16"/>
      <c r="C161" s="17"/>
      <c r="D161" s="18"/>
      <c r="E161" s="6"/>
      <c r="F161" s="19"/>
      <c r="G161" s="13"/>
    </row>
    <row r="162" spans="1:7" x14ac:dyDescent="0.25">
      <c r="A162" s="15"/>
      <c r="B162" s="16"/>
      <c r="C162" s="17"/>
      <c r="D162" s="18"/>
      <c r="E162" s="6"/>
      <c r="F162" s="19"/>
      <c r="G162" s="13"/>
    </row>
    <row r="163" spans="1:7" x14ac:dyDescent="0.25">
      <c r="A163" s="15"/>
      <c r="B163" s="16"/>
      <c r="C163" s="17"/>
      <c r="D163" s="18"/>
      <c r="E163" s="6"/>
      <c r="F163" s="19"/>
      <c r="G163" s="13"/>
    </row>
    <row r="164" spans="1:7" x14ac:dyDescent="0.25">
      <c r="A164" s="15"/>
      <c r="B164" s="16"/>
      <c r="C164" s="17"/>
      <c r="D164" s="18"/>
      <c r="E164" s="6"/>
      <c r="F164" s="19"/>
      <c r="G164" s="13"/>
    </row>
    <row r="165" spans="1:7" x14ac:dyDescent="0.25">
      <c r="A165" s="15"/>
      <c r="B165" s="16"/>
      <c r="C165" s="17"/>
      <c r="D165" s="18"/>
      <c r="E165" s="6"/>
      <c r="F165" s="19"/>
      <c r="G165" s="13"/>
    </row>
    <row r="166" spans="1:7" x14ac:dyDescent="0.25">
      <c r="A166" s="15"/>
      <c r="B166" s="16"/>
      <c r="C166" s="17"/>
      <c r="D166" s="18"/>
      <c r="E166" s="6"/>
      <c r="F166" s="19"/>
      <c r="G166" s="13"/>
    </row>
    <row r="167" spans="1:7" x14ac:dyDescent="0.25">
      <c r="A167" s="15"/>
      <c r="B167" s="16"/>
      <c r="C167" s="17"/>
      <c r="D167" s="18"/>
      <c r="E167" s="6"/>
      <c r="F167" s="19"/>
      <c r="G167" s="13"/>
    </row>
    <row r="168" spans="1:7" x14ac:dyDescent="0.25">
      <c r="A168" s="15"/>
      <c r="B168" s="16"/>
      <c r="C168" s="17"/>
      <c r="D168" s="18"/>
      <c r="E168" s="6"/>
      <c r="F168" s="19"/>
      <c r="G168" s="13"/>
    </row>
    <row r="169" spans="1:7" x14ac:dyDescent="0.25">
      <c r="A169" s="15"/>
      <c r="B169" s="16"/>
      <c r="C169" s="17"/>
      <c r="D169" s="18"/>
      <c r="E169" s="6"/>
      <c r="F169" s="19"/>
      <c r="G169" s="13"/>
    </row>
    <row r="170" spans="1:7" x14ac:dyDescent="0.25">
      <c r="A170" s="15"/>
      <c r="B170" s="16"/>
      <c r="C170" s="17"/>
      <c r="D170" s="18"/>
      <c r="E170" s="6"/>
      <c r="F170" s="19"/>
      <c r="G170" s="13"/>
    </row>
    <row r="171" spans="1:7" x14ac:dyDescent="0.25">
      <c r="A171" s="15"/>
      <c r="B171" s="16"/>
      <c r="C171" s="17"/>
      <c r="D171" s="18"/>
      <c r="E171" s="6"/>
      <c r="F171" s="19"/>
      <c r="G171" s="13"/>
    </row>
    <row r="172" spans="1:7" x14ac:dyDescent="0.25">
      <c r="A172" s="15"/>
      <c r="B172" s="16"/>
      <c r="C172" s="17"/>
      <c r="D172" s="18"/>
      <c r="E172" s="6"/>
      <c r="F172" s="19"/>
      <c r="G172" s="13"/>
    </row>
    <row r="173" spans="1:7" x14ac:dyDescent="0.25">
      <c r="A173" s="15"/>
      <c r="B173" s="16"/>
      <c r="C173" s="17"/>
      <c r="D173" s="18"/>
      <c r="E173" s="6"/>
      <c r="F173" s="19"/>
      <c r="G173" s="13"/>
    </row>
    <row r="174" spans="1:7" x14ac:dyDescent="0.25">
      <c r="A174" s="15"/>
      <c r="B174" s="16"/>
      <c r="C174" s="17"/>
      <c r="D174" s="18"/>
      <c r="E174" s="6"/>
      <c r="F174" s="19"/>
      <c r="G174" s="13"/>
    </row>
    <row r="175" spans="1:7" x14ac:dyDescent="0.25">
      <c r="A175" s="15"/>
      <c r="B175" s="16"/>
      <c r="C175" s="17"/>
      <c r="D175" s="18"/>
      <c r="E175" s="6"/>
      <c r="F175" s="19"/>
      <c r="G175" s="13"/>
    </row>
    <row r="176" spans="1:7" x14ac:dyDescent="0.25">
      <c r="A176" s="15"/>
      <c r="B176" s="16"/>
      <c r="C176" s="17"/>
      <c r="D176" s="18"/>
      <c r="E176" s="6"/>
      <c r="F176" s="19"/>
      <c r="G176" s="13"/>
    </row>
    <row r="177" spans="1:7" x14ac:dyDescent="0.25">
      <c r="A177" s="15"/>
      <c r="B177" s="16"/>
      <c r="C177" s="17"/>
      <c r="D177" s="18"/>
      <c r="E177" s="6"/>
      <c r="F177" s="19"/>
      <c r="G177" s="13"/>
    </row>
    <row r="178" spans="1:7" x14ac:dyDescent="0.25">
      <c r="A178" s="15"/>
      <c r="B178" s="16"/>
      <c r="C178" s="17"/>
      <c r="D178" s="18"/>
      <c r="E178" s="6"/>
      <c r="F178" s="19"/>
      <c r="G178" s="13"/>
    </row>
    <row r="179" spans="1:7" x14ac:dyDescent="0.25">
      <c r="A179" s="15"/>
      <c r="B179" s="16"/>
      <c r="C179" s="17"/>
      <c r="D179" s="18"/>
      <c r="E179" s="6"/>
      <c r="F179" s="19"/>
      <c r="G179" s="13"/>
    </row>
    <row r="180" spans="1:7" x14ac:dyDescent="0.25">
      <c r="A180" s="15"/>
      <c r="B180" s="16"/>
      <c r="C180" s="17"/>
      <c r="D180" s="18"/>
      <c r="E180" s="6"/>
      <c r="F180" s="19"/>
      <c r="G180" s="13"/>
    </row>
    <row r="181" spans="1:7" x14ac:dyDescent="0.25">
      <c r="A181" s="15"/>
      <c r="B181" s="16"/>
      <c r="C181" s="17"/>
      <c r="D181" s="18"/>
      <c r="E181" s="6"/>
      <c r="F181" s="19"/>
      <c r="G181" s="13"/>
    </row>
    <row r="182" spans="1:7" x14ac:dyDescent="0.25">
      <c r="A182" s="15"/>
      <c r="B182" s="16"/>
      <c r="C182" s="17"/>
      <c r="D182" s="18"/>
      <c r="E182" s="6"/>
      <c r="F182" s="19"/>
      <c r="G182" s="13"/>
    </row>
    <row r="183" spans="1:7" x14ac:dyDescent="0.25">
      <c r="A183" s="15"/>
      <c r="B183" s="16"/>
      <c r="C183" s="17"/>
      <c r="D183" s="18"/>
      <c r="E183" s="6"/>
      <c r="F183" s="19"/>
      <c r="G183" s="13"/>
    </row>
    <row r="184" spans="1:7" x14ac:dyDescent="0.25">
      <c r="A184" s="15"/>
      <c r="B184" s="16"/>
      <c r="C184" s="17"/>
      <c r="D184" s="18"/>
      <c r="E184" s="6"/>
      <c r="F184" s="19"/>
      <c r="G184" s="13"/>
    </row>
    <row r="185" spans="1:7" x14ac:dyDescent="0.25">
      <c r="A185" s="15"/>
      <c r="B185" s="16"/>
      <c r="C185" s="17"/>
      <c r="D185" s="18"/>
      <c r="E185" s="6"/>
      <c r="F185" s="19"/>
      <c r="G185" s="13"/>
    </row>
    <row r="186" spans="1:7" x14ac:dyDescent="0.25">
      <c r="A186" s="15"/>
      <c r="B186" s="16"/>
      <c r="C186" s="17"/>
      <c r="D186" s="18"/>
      <c r="E186" s="6"/>
      <c r="F186" s="19"/>
      <c r="G186" s="13"/>
    </row>
    <row r="187" spans="1:7" x14ac:dyDescent="0.25">
      <c r="A187" s="15"/>
      <c r="B187" s="16"/>
      <c r="C187" s="17"/>
      <c r="D187" s="18"/>
      <c r="E187" s="6"/>
      <c r="F187" s="19"/>
      <c r="G187" s="13"/>
    </row>
    <row r="188" spans="1:7" x14ac:dyDescent="0.25">
      <c r="A188" s="15"/>
      <c r="B188" s="16"/>
      <c r="C188" s="17"/>
      <c r="D188" s="18"/>
      <c r="E188" s="6"/>
      <c r="F188" s="19"/>
      <c r="G188" s="13"/>
    </row>
    <row r="189" spans="1:7" x14ac:dyDescent="0.25">
      <c r="A189" s="15"/>
      <c r="B189" s="16"/>
      <c r="C189" s="17"/>
      <c r="D189" s="18"/>
      <c r="E189" s="6"/>
      <c r="F189" s="19"/>
      <c r="G189" s="13"/>
    </row>
    <row r="190" spans="1:7" x14ac:dyDescent="0.25">
      <c r="A190" s="15"/>
      <c r="B190" s="16"/>
      <c r="C190" s="17"/>
      <c r="D190" s="18"/>
      <c r="E190" s="6"/>
      <c r="F190" s="19"/>
      <c r="G190" s="13"/>
    </row>
    <row r="191" spans="1:7" x14ac:dyDescent="0.25">
      <c r="A191" s="15"/>
      <c r="B191" s="16"/>
      <c r="C191" s="17"/>
      <c r="D191" s="18"/>
      <c r="E191" s="6"/>
      <c r="F191" s="19"/>
      <c r="G191" s="13"/>
    </row>
    <row r="192" spans="1:7" x14ac:dyDescent="0.25">
      <c r="A192" s="15"/>
      <c r="B192" s="16"/>
      <c r="C192" s="17"/>
      <c r="D192" s="18"/>
      <c r="E192" s="6"/>
      <c r="F192" s="19"/>
      <c r="G192" s="13"/>
    </row>
    <row r="193" spans="1:7" x14ac:dyDescent="0.25">
      <c r="A193" s="15"/>
      <c r="B193" s="16"/>
      <c r="C193" s="17"/>
      <c r="D193" s="18"/>
      <c r="E193" s="6"/>
      <c r="F193" s="19"/>
      <c r="G193" s="13"/>
    </row>
    <row r="194" spans="1:7" x14ac:dyDescent="0.25">
      <c r="A194" s="15"/>
      <c r="B194" s="16"/>
      <c r="C194" s="17"/>
      <c r="D194" s="18"/>
      <c r="E194" s="6"/>
      <c r="F194" s="19"/>
      <c r="G194" s="13"/>
    </row>
    <row r="195" spans="1:7" x14ac:dyDescent="0.25">
      <c r="A195" s="15"/>
      <c r="B195" s="16"/>
      <c r="C195" s="17"/>
      <c r="D195" s="18"/>
      <c r="E195" s="6"/>
      <c r="F195" s="19"/>
      <c r="G195" s="13"/>
    </row>
    <row r="196" spans="1:7" x14ac:dyDescent="0.25">
      <c r="A196" s="15"/>
      <c r="B196" s="16"/>
      <c r="C196" s="17"/>
      <c r="D196" s="18"/>
      <c r="E196" s="6"/>
      <c r="F196" s="19"/>
      <c r="G196" s="13"/>
    </row>
    <row r="197" spans="1:7" x14ac:dyDescent="0.25">
      <c r="A197" s="15"/>
      <c r="B197" s="16"/>
      <c r="C197" s="17"/>
      <c r="D197" s="18"/>
      <c r="E197" s="6"/>
      <c r="F197" s="19"/>
      <c r="G197" s="13"/>
    </row>
    <row r="198" spans="1:7" x14ac:dyDescent="0.25">
      <c r="A198" s="15"/>
      <c r="B198" s="16"/>
      <c r="C198" s="17"/>
      <c r="D198" s="18"/>
      <c r="E198" s="6"/>
      <c r="F198" s="19"/>
      <c r="G198" s="13"/>
    </row>
    <row r="199" spans="1:7" x14ac:dyDescent="0.25">
      <c r="A199" s="15"/>
      <c r="B199" s="16"/>
      <c r="C199" s="17"/>
      <c r="D199" s="18"/>
      <c r="E199" s="6"/>
      <c r="F199" s="19"/>
      <c r="G199" s="13"/>
    </row>
    <row r="200" spans="1:7" x14ac:dyDescent="0.25">
      <c r="A200" s="15"/>
      <c r="B200" s="16"/>
      <c r="C200" s="17"/>
      <c r="D200" s="18"/>
      <c r="E200" s="6"/>
      <c r="F200" s="19"/>
      <c r="G200" s="13"/>
    </row>
    <row r="201" spans="1:7" x14ac:dyDescent="0.25">
      <c r="A201" s="15"/>
      <c r="B201" s="16"/>
      <c r="C201" s="17"/>
      <c r="D201" s="18"/>
      <c r="E201" s="6"/>
      <c r="F201" s="19"/>
      <c r="G201" s="13"/>
    </row>
    <row r="202" spans="1:7" x14ac:dyDescent="0.25">
      <c r="A202" s="15"/>
      <c r="B202" s="16"/>
      <c r="C202" s="17"/>
      <c r="D202" s="18"/>
      <c r="E202" s="6"/>
      <c r="F202" s="19"/>
      <c r="G202" s="13"/>
    </row>
    <row r="203" spans="1:7" x14ac:dyDescent="0.25">
      <c r="A203" s="15"/>
      <c r="B203" s="16"/>
      <c r="C203" s="17"/>
      <c r="D203" s="18"/>
      <c r="E203" s="6"/>
      <c r="F203" s="19"/>
      <c r="G203" s="13"/>
    </row>
    <row r="204" spans="1:7" x14ac:dyDescent="0.25">
      <c r="A204" s="15"/>
      <c r="B204" s="16"/>
      <c r="C204" s="17"/>
      <c r="D204" s="18"/>
      <c r="E204" s="6"/>
      <c r="F204" s="19"/>
      <c r="G204" s="13"/>
    </row>
    <row r="205" spans="1:7" x14ac:dyDescent="0.25">
      <c r="A205" s="15"/>
      <c r="B205" s="16"/>
      <c r="C205" s="17"/>
      <c r="D205" s="18"/>
      <c r="E205" s="6"/>
      <c r="F205" s="19"/>
      <c r="G205" s="13"/>
    </row>
    <row r="206" spans="1:7" x14ac:dyDescent="0.25">
      <c r="A206" s="15"/>
      <c r="B206" s="16"/>
      <c r="C206" s="17"/>
      <c r="D206" s="18"/>
      <c r="E206" s="6"/>
      <c r="F206" s="19"/>
      <c r="G206" s="13"/>
    </row>
    <row r="207" spans="1:7" x14ac:dyDescent="0.25">
      <c r="A207" s="15"/>
      <c r="B207" s="16"/>
      <c r="C207" s="17"/>
      <c r="D207" s="18"/>
      <c r="E207" s="6"/>
      <c r="F207" s="19"/>
      <c r="G207" s="13"/>
    </row>
    <row r="208" spans="1:7" x14ac:dyDescent="0.25">
      <c r="A208" s="15"/>
      <c r="B208" s="16"/>
      <c r="C208" s="17"/>
      <c r="D208" s="18"/>
      <c r="E208" s="6"/>
      <c r="F208" s="19"/>
      <c r="G208" s="13"/>
    </row>
    <row r="209" spans="1:7" x14ac:dyDescent="0.25">
      <c r="A209" s="15"/>
      <c r="B209" s="16"/>
      <c r="C209" s="17"/>
      <c r="D209" s="18"/>
      <c r="E209" s="6"/>
      <c r="F209" s="19"/>
      <c r="G209" s="13"/>
    </row>
    <row r="210" spans="1:7" x14ac:dyDescent="0.25">
      <c r="A210" s="15"/>
      <c r="B210" s="16"/>
      <c r="C210" s="17"/>
      <c r="D210" s="18"/>
      <c r="E210" s="6"/>
      <c r="F210" s="19"/>
      <c r="G210" s="13"/>
    </row>
    <row r="211" spans="1:7" x14ac:dyDescent="0.25">
      <c r="A211" s="15"/>
      <c r="B211" s="16"/>
      <c r="C211" s="17"/>
      <c r="D211" s="18"/>
      <c r="E211" s="6"/>
      <c r="F211" s="19"/>
      <c r="G211" s="13"/>
    </row>
    <row r="212" spans="1:7" x14ac:dyDescent="0.25">
      <c r="A212" s="15"/>
      <c r="B212" s="16"/>
      <c r="C212" s="17"/>
      <c r="D212" s="18"/>
      <c r="E212" s="6"/>
      <c r="F212" s="19"/>
      <c r="G212" s="13"/>
    </row>
    <row r="213" spans="1:7" x14ac:dyDescent="0.25">
      <c r="A213" s="15"/>
      <c r="B213" s="16"/>
      <c r="C213" s="17"/>
      <c r="D213" s="18"/>
      <c r="E213" s="6"/>
      <c r="F213" s="19"/>
      <c r="G213" s="13"/>
    </row>
    <row r="214" spans="1:7" x14ac:dyDescent="0.25">
      <c r="A214" s="15"/>
      <c r="B214" s="16"/>
      <c r="C214" s="17"/>
      <c r="D214" s="18"/>
      <c r="E214" s="6"/>
      <c r="F214" s="19"/>
      <c r="G214" s="13"/>
    </row>
    <row r="215" spans="1:7" x14ac:dyDescent="0.25">
      <c r="A215" s="15"/>
      <c r="B215" s="16"/>
      <c r="C215" s="17"/>
      <c r="D215" s="18"/>
      <c r="E215" s="6"/>
      <c r="F215" s="19"/>
      <c r="G215" s="13"/>
    </row>
    <row r="216" spans="1:7" x14ac:dyDescent="0.25">
      <c r="A216" s="15"/>
      <c r="B216" s="16"/>
      <c r="C216" s="17"/>
      <c r="D216" s="18"/>
      <c r="E216" s="6"/>
      <c r="F216" s="19"/>
      <c r="G216" s="13"/>
    </row>
    <row r="217" spans="1:7" x14ac:dyDescent="0.25">
      <c r="A217" s="15"/>
      <c r="B217" s="16"/>
      <c r="C217" s="17"/>
      <c r="D217" s="18"/>
      <c r="E217" s="6"/>
      <c r="F217" s="19"/>
      <c r="G217" s="13"/>
    </row>
    <row r="218" spans="1:7" x14ac:dyDescent="0.25">
      <c r="A218" s="15"/>
      <c r="B218" s="16"/>
      <c r="C218" s="17"/>
      <c r="D218" s="18"/>
      <c r="E218" s="6"/>
      <c r="F218" s="19"/>
      <c r="G218" s="13"/>
    </row>
    <row r="219" spans="1:7" x14ac:dyDescent="0.25">
      <c r="A219" s="15"/>
      <c r="B219" s="16"/>
      <c r="C219" s="17"/>
      <c r="D219" s="18"/>
      <c r="E219" s="6"/>
      <c r="F219" s="19"/>
      <c r="G219" s="13"/>
    </row>
    <row r="220" spans="1:7" x14ac:dyDescent="0.25">
      <c r="A220" s="15"/>
      <c r="B220" s="16"/>
      <c r="C220" s="17"/>
      <c r="D220" s="18"/>
      <c r="E220" s="6"/>
      <c r="F220" s="19"/>
      <c r="G220" s="13"/>
    </row>
    <row r="221" spans="1:7" x14ac:dyDescent="0.25">
      <c r="A221" s="15"/>
      <c r="B221" s="16"/>
      <c r="C221" s="17"/>
      <c r="D221" s="18"/>
      <c r="E221" s="6"/>
      <c r="F221" s="19"/>
      <c r="G221" s="13"/>
    </row>
    <row r="222" spans="1:7" x14ac:dyDescent="0.25">
      <c r="A222" s="15"/>
      <c r="B222" s="16"/>
      <c r="C222" s="17"/>
      <c r="D222" s="18"/>
      <c r="E222" s="6"/>
      <c r="F222" s="19"/>
      <c r="G222" s="13"/>
    </row>
    <row r="223" spans="1:7" x14ac:dyDescent="0.25">
      <c r="A223" s="15"/>
      <c r="B223" s="16"/>
      <c r="C223" s="17"/>
      <c r="D223" s="18"/>
      <c r="E223" s="6"/>
      <c r="F223" s="19"/>
      <c r="G223" s="13"/>
    </row>
    <row r="224" spans="1:7" x14ac:dyDescent="0.25">
      <c r="A224" s="15"/>
      <c r="B224" s="16"/>
      <c r="C224" s="17"/>
      <c r="D224" s="18"/>
      <c r="E224" s="6"/>
      <c r="F224" s="19"/>
      <c r="G224" s="13"/>
    </row>
    <row r="225" spans="1:7" x14ac:dyDescent="0.25">
      <c r="A225" s="15"/>
      <c r="B225" s="16"/>
      <c r="C225" s="17"/>
      <c r="D225" s="18"/>
      <c r="E225" s="6"/>
      <c r="F225" s="19"/>
      <c r="G225" s="13"/>
    </row>
    <row r="226" spans="1:7" x14ac:dyDescent="0.25">
      <c r="A226" s="15"/>
      <c r="B226" s="16"/>
      <c r="C226" s="17"/>
      <c r="D226" s="18"/>
      <c r="E226" s="6"/>
      <c r="F226" s="19"/>
      <c r="G226" s="13"/>
    </row>
    <row r="227" spans="1:7" x14ac:dyDescent="0.25">
      <c r="A227" s="15"/>
      <c r="B227" s="16"/>
      <c r="C227" s="17"/>
      <c r="D227" s="18"/>
      <c r="E227" s="6"/>
      <c r="F227" s="19"/>
      <c r="G227" s="13"/>
    </row>
    <row r="228" spans="1:7" x14ac:dyDescent="0.25">
      <c r="A228" s="15"/>
      <c r="B228" s="16"/>
      <c r="C228" s="17"/>
      <c r="D228" s="18"/>
      <c r="E228" s="6"/>
      <c r="F228" s="19"/>
      <c r="G228" s="13"/>
    </row>
    <row r="229" spans="1:7" x14ac:dyDescent="0.25">
      <c r="A229" s="15"/>
      <c r="B229" s="16"/>
      <c r="C229" s="17"/>
      <c r="D229" s="18"/>
      <c r="E229" s="6"/>
      <c r="F229" s="19"/>
      <c r="G229" s="13"/>
    </row>
    <row r="230" spans="1:7" x14ac:dyDescent="0.25">
      <c r="A230" s="15"/>
      <c r="B230" s="16"/>
      <c r="C230" s="17"/>
      <c r="D230" s="18"/>
      <c r="E230" s="6"/>
      <c r="F230" s="19"/>
      <c r="G230" s="13"/>
    </row>
    <row r="231" spans="1:7" x14ac:dyDescent="0.25">
      <c r="A231" s="15"/>
      <c r="B231" s="16"/>
      <c r="C231" s="17"/>
      <c r="D231" s="18"/>
      <c r="E231" s="6"/>
      <c r="F231" s="19"/>
      <c r="G231" s="13"/>
    </row>
    <row r="232" spans="1:7" x14ac:dyDescent="0.25">
      <c r="A232" s="15"/>
      <c r="B232" s="16"/>
      <c r="C232" s="17"/>
      <c r="D232" s="18"/>
      <c r="E232" s="6"/>
      <c r="F232" s="19"/>
      <c r="G232" s="13"/>
    </row>
    <row r="233" spans="1:7" x14ac:dyDescent="0.25">
      <c r="A233" s="15"/>
      <c r="B233" s="16"/>
      <c r="C233" s="17"/>
      <c r="D233" s="18"/>
      <c r="E233" s="6"/>
      <c r="F233" s="19"/>
      <c r="G233" s="13"/>
    </row>
    <row r="234" spans="1:7" x14ac:dyDescent="0.25">
      <c r="A234" s="15"/>
      <c r="B234" s="16"/>
      <c r="C234" s="17"/>
      <c r="D234" s="18"/>
      <c r="E234" s="6"/>
      <c r="F234" s="19"/>
      <c r="G234" s="13"/>
    </row>
    <row r="235" spans="1:7" x14ac:dyDescent="0.25">
      <c r="A235" s="15"/>
      <c r="B235" s="16"/>
      <c r="C235" s="17"/>
      <c r="D235" s="18"/>
      <c r="E235" s="6"/>
      <c r="F235" s="19"/>
      <c r="G235" s="13"/>
    </row>
    <row r="236" spans="1:7" x14ac:dyDescent="0.25">
      <c r="A236" s="15"/>
      <c r="B236" s="16"/>
      <c r="C236" s="17"/>
      <c r="D236" s="18"/>
      <c r="E236" s="6"/>
      <c r="F236" s="19"/>
      <c r="G236" s="13"/>
    </row>
    <row r="237" spans="1:7" x14ac:dyDescent="0.25">
      <c r="A237" s="15"/>
      <c r="B237" s="16"/>
      <c r="C237" s="17"/>
      <c r="D237" s="18"/>
      <c r="E237" s="6"/>
      <c r="F237" s="19"/>
      <c r="G237" s="13"/>
    </row>
    <row r="238" spans="1:7" x14ac:dyDescent="0.25">
      <c r="A238" s="15"/>
      <c r="B238" s="16"/>
      <c r="C238" s="17"/>
      <c r="D238" s="18"/>
      <c r="E238" s="6"/>
      <c r="F238" s="19"/>
      <c r="G238" s="13"/>
    </row>
    <row r="239" spans="1:7" x14ac:dyDescent="0.25">
      <c r="A239" s="15"/>
      <c r="B239" s="16"/>
      <c r="C239" s="17"/>
      <c r="D239" s="18"/>
      <c r="E239" s="6"/>
      <c r="F239" s="19"/>
      <c r="G239" s="13"/>
    </row>
    <row r="240" spans="1:7" x14ac:dyDescent="0.25">
      <c r="A240" s="15"/>
      <c r="B240" s="16"/>
      <c r="C240" s="17"/>
      <c r="D240" s="18"/>
      <c r="E240" s="6"/>
      <c r="F240" s="19"/>
      <c r="G240" s="13"/>
    </row>
    <row r="241" spans="1:7" x14ac:dyDescent="0.25">
      <c r="A241" s="15"/>
      <c r="B241" s="16"/>
      <c r="C241" s="17"/>
      <c r="D241" s="18"/>
      <c r="E241" s="6"/>
      <c r="F241" s="19"/>
      <c r="G241" s="13"/>
    </row>
    <row r="242" spans="1:7" x14ac:dyDescent="0.25">
      <c r="A242" s="15"/>
      <c r="B242" s="16"/>
      <c r="C242" s="17"/>
      <c r="D242" s="18"/>
      <c r="E242" s="6"/>
      <c r="F242" s="19"/>
      <c r="G242" s="13"/>
    </row>
    <row r="243" spans="1:7" x14ac:dyDescent="0.25">
      <c r="A243" s="15"/>
      <c r="B243" s="16"/>
      <c r="C243" s="17"/>
      <c r="D243" s="18"/>
      <c r="E243" s="6"/>
      <c r="F243" s="19"/>
      <c r="G243" s="13"/>
    </row>
    <row r="244" spans="1:7" x14ac:dyDescent="0.25">
      <c r="A244" s="15"/>
      <c r="B244" s="16"/>
      <c r="C244" s="17"/>
      <c r="D244" s="18"/>
      <c r="E244" s="6"/>
      <c r="F244" s="19"/>
      <c r="G244" s="13"/>
    </row>
    <row r="245" spans="1:7" x14ac:dyDescent="0.25">
      <c r="A245" s="15"/>
      <c r="B245" s="16"/>
      <c r="C245" s="17"/>
      <c r="D245" s="18"/>
      <c r="E245" s="6"/>
      <c r="F245" s="19"/>
      <c r="G245" s="13"/>
    </row>
    <row r="246" spans="1:7" x14ac:dyDescent="0.25">
      <c r="A246" s="15"/>
      <c r="B246" s="16"/>
      <c r="C246" s="17"/>
      <c r="D246" s="18"/>
      <c r="E246" s="6"/>
      <c r="F246" s="19"/>
      <c r="G246" s="13"/>
    </row>
    <row r="247" spans="1:7" x14ac:dyDescent="0.25">
      <c r="A247" s="15"/>
      <c r="B247" s="16"/>
      <c r="C247" s="17"/>
      <c r="D247" s="18"/>
      <c r="E247" s="6"/>
      <c r="F247" s="19"/>
      <c r="G247" s="13"/>
    </row>
    <row r="248" spans="1:7" x14ac:dyDescent="0.25">
      <c r="A248" s="15"/>
      <c r="B248" s="16"/>
      <c r="C248" s="17"/>
      <c r="D248" s="18"/>
      <c r="E248" s="6"/>
      <c r="F248" s="19"/>
      <c r="G248" s="13"/>
    </row>
    <row r="249" spans="1:7" x14ac:dyDescent="0.25">
      <c r="A249" s="15"/>
      <c r="B249" s="16"/>
      <c r="C249" s="17"/>
      <c r="D249" s="18"/>
      <c r="E249" s="6"/>
      <c r="F249" s="19"/>
      <c r="G249" s="13"/>
    </row>
    <row r="250" spans="1:7" x14ac:dyDescent="0.25">
      <c r="A250" s="15"/>
      <c r="B250" s="16"/>
      <c r="C250" s="17"/>
      <c r="D250" s="18"/>
      <c r="E250" s="6"/>
      <c r="F250" s="19"/>
      <c r="G250" s="13"/>
    </row>
    <row r="251" spans="1:7" x14ac:dyDescent="0.25">
      <c r="A251" s="15"/>
      <c r="B251" s="16"/>
      <c r="C251" s="17"/>
      <c r="D251" s="18"/>
      <c r="E251" s="6"/>
      <c r="F251" s="19"/>
      <c r="G251" s="13"/>
    </row>
    <row r="252" spans="1:7" x14ac:dyDescent="0.25">
      <c r="A252" s="15"/>
      <c r="B252" s="16"/>
      <c r="C252" s="17"/>
      <c r="D252" s="18"/>
      <c r="E252" s="6"/>
      <c r="F252" s="19"/>
      <c r="G252" s="13"/>
    </row>
    <row r="253" spans="1:7" x14ac:dyDescent="0.25">
      <c r="A253" s="15"/>
      <c r="B253" s="16"/>
      <c r="C253" s="17"/>
      <c r="D253" s="18"/>
      <c r="E253" s="6"/>
      <c r="F253" s="19"/>
      <c r="G253" s="13"/>
    </row>
    <row r="254" spans="1:7" x14ac:dyDescent="0.25">
      <c r="A254" s="15"/>
      <c r="B254" s="16"/>
      <c r="C254" s="17"/>
      <c r="D254" s="18"/>
      <c r="E254" s="6"/>
      <c r="F254" s="19"/>
      <c r="G254" s="13"/>
    </row>
    <row r="255" spans="1:7" x14ac:dyDescent="0.25">
      <c r="A255" s="15"/>
      <c r="B255" s="16"/>
      <c r="C255" s="17"/>
      <c r="D255" s="18"/>
      <c r="E255" s="6"/>
      <c r="F255" s="19"/>
      <c r="G255" s="13"/>
    </row>
    <row r="256" spans="1:7" x14ac:dyDescent="0.25">
      <c r="A256" s="15"/>
      <c r="B256" s="16"/>
      <c r="C256" s="17"/>
      <c r="D256" s="18"/>
      <c r="E256" s="6"/>
      <c r="F256" s="19"/>
      <c r="G256" s="13"/>
    </row>
    <row r="257" spans="1:7" x14ac:dyDescent="0.25">
      <c r="A257" s="15"/>
      <c r="B257" s="16"/>
      <c r="C257" s="17"/>
      <c r="D257" s="18"/>
      <c r="E257" s="6"/>
      <c r="F257" s="19"/>
      <c r="G257" s="13"/>
    </row>
    <row r="258" spans="1:7" x14ac:dyDescent="0.25">
      <c r="A258" s="15"/>
      <c r="B258" s="16"/>
      <c r="C258" s="17"/>
      <c r="D258" s="18"/>
      <c r="E258" s="6"/>
      <c r="F258" s="19"/>
      <c r="G258" s="13"/>
    </row>
    <row r="259" spans="1:7" x14ac:dyDescent="0.25">
      <c r="A259" s="15"/>
      <c r="B259" s="16"/>
      <c r="C259" s="17"/>
      <c r="D259" s="18"/>
      <c r="E259" s="6"/>
      <c r="F259" s="19"/>
      <c r="G259" s="13"/>
    </row>
    <row r="260" spans="1:7" x14ac:dyDescent="0.25">
      <c r="A260" s="15"/>
      <c r="B260" s="16"/>
      <c r="C260" s="17"/>
      <c r="D260" s="18"/>
      <c r="E260" s="6"/>
      <c r="F260" s="19"/>
      <c r="G260" s="13"/>
    </row>
    <row r="261" spans="1:7" x14ac:dyDescent="0.25">
      <c r="A261" s="15"/>
      <c r="B261" s="16"/>
      <c r="C261" s="17"/>
      <c r="D261" s="18"/>
      <c r="E261" s="6"/>
      <c r="F261" s="19"/>
      <c r="G261" s="13"/>
    </row>
    <row r="262" spans="1:7" x14ac:dyDescent="0.25">
      <c r="A262" s="15"/>
      <c r="B262" s="16"/>
      <c r="C262" s="17"/>
      <c r="D262" s="18"/>
      <c r="E262" s="6"/>
      <c r="F262" s="19"/>
      <c r="G262" s="13"/>
    </row>
    <row r="263" spans="1:7" x14ac:dyDescent="0.25">
      <c r="A263" s="15"/>
      <c r="B263" s="16"/>
      <c r="C263" s="17"/>
      <c r="D263" s="18"/>
      <c r="E263" s="6"/>
      <c r="F263" s="19"/>
      <c r="G263" s="13"/>
    </row>
    <row r="264" spans="1:7" x14ac:dyDescent="0.25">
      <c r="A264" s="15"/>
      <c r="B264" s="16"/>
      <c r="C264" s="17"/>
      <c r="D264" s="18"/>
      <c r="E264" s="6"/>
      <c r="F264" s="19"/>
      <c r="G264" s="13"/>
    </row>
    <row r="265" spans="1:7" x14ac:dyDescent="0.25">
      <c r="A265" s="15"/>
      <c r="B265" s="16"/>
      <c r="C265" s="17"/>
      <c r="D265" s="18"/>
      <c r="E265" s="6"/>
      <c r="F265" s="19"/>
      <c r="G265" s="13"/>
    </row>
    <row r="266" spans="1:7" x14ac:dyDescent="0.25">
      <c r="A266" s="15"/>
      <c r="B266" s="16"/>
      <c r="C266" s="17"/>
      <c r="D266" s="18"/>
      <c r="E266" s="6"/>
      <c r="F266" s="19"/>
      <c r="G266" s="13"/>
    </row>
    <row r="267" spans="1:7" x14ac:dyDescent="0.25">
      <c r="A267" s="15"/>
      <c r="B267" s="16"/>
      <c r="C267" s="17"/>
      <c r="D267" s="18"/>
      <c r="E267" s="6"/>
      <c r="F267" s="19"/>
      <c r="G267" s="13"/>
    </row>
    <row r="268" spans="1:7" x14ac:dyDescent="0.25">
      <c r="A268" s="15"/>
      <c r="B268" s="16"/>
      <c r="C268" s="17"/>
      <c r="D268" s="18"/>
      <c r="E268" s="6"/>
      <c r="F268" s="19"/>
      <c r="G268" s="13"/>
    </row>
    <row r="269" spans="1:7" x14ac:dyDescent="0.25">
      <c r="A269" s="15"/>
      <c r="B269" s="16"/>
      <c r="C269" s="17"/>
      <c r="D269" s="18"/>
      <c r="E269" s="6"/>
      <c r="F269" s="19"/>
      <c r="G269" s="13"/>
    </row>
    <row r="270" spans="1:7" x14ac:dyDescent="0.25">
      <c r="A270" s="15"/>
      <c r="B270" s="16"/>
      <c r="C270" s="17"/>
      <c r="D270" s="18"/>
      <c r="E270" s="6"/>
      <c r="F270" s="19"/>
      <c r="G270" s="13"/>
    </row>
    <row r="271" spans="1:7" x14ac:dyDescent="0.25">
      <c r="A271" s="15"/>
      <c r="B271" s="16"/>
      <c r="C271" s="17"/>
      <c r="D271" s="18"/>
      <c r="E271" s="6"/>
      <c r="F271" s="19"/>
      <c r="G271" s="13"/>
    </row>
    <row r="272" spans="1:7" x14ac:dyDescent="0.25">
      <c r="A272" s="15"/>
      <c r="B272" s="16"/>
      <c r="C272" s="17"/>
      <c r="D272" s="18"/>
      <c r="E272" s="6"/>
      <c r="F272" s="19"/>
      <c r="G272" s="13"/>
    </row>
    <row r="273" spans="1:7" x14ac:dyDescent="0.25">
      <c r="A273" s="15"/>
      <c r="B273" s="16"/>
      <c r="C273" s="17"/>
      <c r="D273" s="18"/>
      <c r="E273" s="6"/>
      <c r="F273" s="19"/>
      <c r="G273" s="13"/>
    </row>
    <row r="274" spans="1:7" x14ac:dyDescent="0.25">
      <c r="A274" s="15"/>
      <c r="B274" s="16"/>
      <c r="C274" s="17"/>
      <c r="D274" s="18"/>
      <c r="E274" s="6"/>
      <c r="F274" s="19"/>
      <c r="G274" s="13"/>
    </row>
    <row r="275" spans="1:7" x14ac:dyDescent="0.25">
      <c r="A275" s="15"/>
      <c r="B275" s="16"/>
      <c r="C275" s="17"/>
      <c r="D275" s="18"/>
      <c r="E275" s="6"/>
      <c r="F275" s="19"/>
      <c r="G275" s="13"/>
    </row>
    <row r="276" spans="1:7" x14ac:dyDescent="0.25">
      <c r="A276" s="15"/>
      <c r="B276" s="16"/>
      <c r="C276" s="17"/>
      <c r="D276" s="18"/>
      <c r="E276" s="6"/>
      <c r="F276" s="19"/>
      <c r="G276" s="13"/>
    </row>
    <row r="277" spans="1:7" x14ac:dyDescent="0.25">
      <c r="A277" s="15"/>
      <c r="B277" s="16"/>
      <c r="C277" s="17"/>
      <c r="D277" s="18"/>
      <c r="E277" s="6"/>
      <c r="F277" s="19"/>
      <c r="G277" s="13"/>
    </row>
    <row r="278" spans="1:7" x14ac:dyDescent="0.25">
      <c r="A278" s="15"/>
      <c r="B278" s="16"/>
      <c r="C278" s="17"/>
      <c r="D278" s="18"/>
      <c r="E278" s="6"/>
      <c r="F278" s="19"/>
      <c r="G278" s="13"/>
    </row>
    <row r="279" spans="1:7" x14ac:dyDescent="0.25">
      <c r="A279" s="15"/>
      <c r="B279" s="16"/>
      <c r="C279" s="17"/>
      <c r="D279" s="18"/>
      <c r="E279" s="6"/>
      <c r="F279" s="19"/>
      <c r="G279" s="13"/>
    </row>
    <row r="280" spans="1:7" x14ac:dyDescent="0.25">
      <c r="A280" s="15"/>
      <c r="B280" s="16"/>
      <c r="C280" s="17"/>
      <c r="D280" s="18"/>
      <c r="E280" s="6"/>
      <c r="F280" s="19"/>
      <c r="G280" s="13"/>
    </row>
    <row r="281" spans="1:7" x14ac:dyDescent="0.25">
      <c r="A281" s="15"/>
      <c r="B281" s="16"/>
      <c r="C281" s="17"/>
      <c r="D281" s="18"/>
      <c r="E281" s="6"/>
      <c r="F281" s="19"/>
      <c r="G281" s="13"/>
    </row>
    <row r="282" spans="1:7" x14ac:dyDescent="0.25">
      <c r="A282" s="15"/>
      <c r="B282" s="16"/>
      <c r="C282" s="17"/>
      <c r="D282" s="18"/>
      <c r="E282" s="6"/>
      <c r="F282" s="19"/>
      <c r="G282" s="13"/>
    </row>
    <row r="283" spans="1:7" x14ac:dyDescent="0.25">
      <c r="A283" s="15"/>
      <c r="B283" s="16"/>
      <c r="C283" s="17"/>
      <c r="D283" s="18"/>
      <c r="E283" s="6"/>
      <c r="F283" s="19"/>
      <c r="G283" s="13"/>
    </row>
    <row r="284" spans="1:7" x14ac:dyDescent="0.25">
      <c r="A284" s="15"/>
      <c r="B284" s="16"/>
      <c r="C284" s="17"/>
      <c r="D284" s="18"/>
      <c r="E284" s="6"/>
      <c r="F284" s="19"/>
      <c r="G284" s="13"/>
    </row>
    <row r="285" spans="1:7" x14ac:dyDescent="0.25">
      <c r="A285" s="15"/>
      <c r="B285" s="16"/>
      <c r="C285" s="17"/>
      <c r="D285" s="18"/>
      <c r="E285" s="6"/>
      <c r="F285" s="19"/>
      <c r="G285" s="13"/>
    </row>
    <row r="286" spans="1:7" x14ac:dyDescent="0.25">
      <c r="A286" s="15"/>
      <c r="B286" s="16"/>
      <c r="C286" s="17"/>
      <c r="D286" s="18"/>
      <c r="E286" s="6"/>
      <c r="F286" s="19"/>
      <c r="G286" s="13"/>
    </row>
    <row r="287" spans="1:7" x14ac:dyDescent="0.25">
      <c r="A287" s="15"/>
      <c r="B287" s="16"/>
      <c r="C287" s="17"/>
      <c r="D287" s="18"/>
      <c r="E287" s="6"/>
      <c r="F287" s="19"/>
      <c r="G287" s="13"/>
    </row>
    <row r="288" spans="1:7" x14ac:dyDescent="0.25">
      <c r="A288" s="15"/>
      <c r="B288" s="16"/>
      <c r="C288" s="17"/>
      <c r="D288" s="18"/>
      <c r="E288" s="6"/>
      <c r="F288" s="19"/>
      <c r="G288" s="13"/>
    </row>
    <row r="289" spans="1:7" x14ac:dyDescent="0.25">
      <c r="A289" s="15"/>
      <c r="B289" s="16"/>
      <c r="C289" s="17"/>
      <c r="D289" s="18"/>
      <c r="E289" s="6"/>
      <c r="F289" s="19"/>
      <c r="G289" s="13"/>
    </row>
    <row r="290" spans="1:7" x14ac:dyDescent="0.25">
      <c r="A290" s="15"/>
      <c r="B290" s="16"/>
      <c r="C290" s="17"/>
      <c r="D290" s="18"/>
      <c r="E290" s="6"/>
      <c r="F290" s="19"/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B403" s="25"/>
      <c r="C403" s="17"/>
      <c r="D403" s="18"/>
      <c r="E403" s="6"/>
      <c r="F403" s="19"/>
      <c r="G403" s="13"/>
    </row>
    <row r="404" spans="1:7" x14ac:dyDescent="0.25">
      <c r="A404" s="15"/>
      <c r="B404" s="25"/>
      <c r="C404" s="17"/>
      <c r="D404" s="18"/>
      <c r="E404" s="6"/>
      <c r="F404" s="19"/>
      <c r="G404" s="13"/>
    </row>
    <row r="405" spans="1:7" x14ac:dyDescent="0.25">
      <c r="A405" s="15"/>
      <c r="B405" s="25"/>
      <c r="C405" s="17"/>
      <c r="D405" s="18"/>
      <c r="E405" s="6"/>
      <c r="F405" s="19"/>
      <c r="G405" s="13"/>
    </row>
    <row r="406" spans="1:7" x14ac:dyDescent="0.25">
      <c r="A406" s="15"/>
      <c r="B406" s="25"/>
      <c r="C406" s="17"/>
      <c r="D406" s="18"/>
      <c r="E406" s="6"/>
      <c r="F406" s="19"/>
      <c r="G406" s="13"/>
    </row>
    <row r="407" spans="1:7" x14ac:dyDescent="0.25">
      <c r="A407" s="15"/>
      <c r="B407" s="25"/>
      <c r="C407" s="17"/>
      <c r="D407" s="18"/>
      <c r="E407" s="6"/>
      <c r="F407" s="19"/>
      <c r="G407" s="13"/>
    </row>
    <row r="408" spans="1:7" x14ac:dyDescent="0.25">
      <c r="A408" s="15"/>
      <c r="B408" s="25"/>
      <c r="C408" s="17"/>
      <c r="D408" s="18"/>
      <c r="E408" s="6"/>
      <c r="F408" s="19"/>
      <c r="G408" s="13"/>
    </row>
    <row r="409" spans="1:7" x14ac:dyDescent="0.25">
      <c r="A409" s="15"/>
      <c r="B409" s="25"/>
      <c r="C409" s="17"/>
      <c r="D409" s="18"/>
      <c r="E409" s="6"/>
      <c r="F409" s="19"/>
      <c r="G409" s="13"/>
    </row>
    <row r="410" spans="1:7" x14ac:dyDescent="0.25">
      <c r="A410" s="15"/>
      <c r="B410" s="25"/>
      <c r="C410" s="17"/>
      <c r="D410" s="18"/>
      <c r="E410" s="6"/>
      <c r="F410" s="19"/>
      <c r="G410" s="13"/>
    </row>
    <row r="411" spans="1:7" x14ac:dyDescent="0.25">
      <c r="A411" s="15"/>
      <c r="B411" s="25"/>
      <c r="C411" s="17"/>
      <c r="D411" s="18"/>
      <c r="E411" s="6"/>
      <c r="F411" s="19"/>
      <c r="G411" s="13"/>
    </row>
    <row r="412" spans="1:7" x14ac:dyDescent="0.25">
      <c r="A412" s="15"/>
      <c r="B412" s="25"/>
      <c r="C412" s="17"/>
      <c r="D412" s="18"/>
      <c r="E412" s="6"/>
      <c r="F412" s="19"/>
      <c r="G412" s="13"/>
    </row>
    <row r="413" spans="1:7" x14ac:dyDescent="0.25">
      <c r="A413" s="15"/>
      <c r="B413" s="25"/>
      <c r="C413" s="17"/>
      <c r="D413" s="18"/>
      <c r="E413" s="6"/>
      <c r="F413" s="19"/>
      <c r="G413" s="13"/>
    </row>
    <row r="414" spans="1:7" x14ac:dyDescent="0.25">
      <c r="A414" s="15"/>
      <c r="B414" s="25"/>
      <c r="C414" s="17"/>
      <c r="D414" s="18"/>
      <c r="E414" s="6"/>
      <c r="F414" s="19"/>
      <c r="G414" s="13"/>
    </row>
    <row r="415" spans="1:7" x14ac:dyDescent="0.25">
      <c r="A415" s="15"/>
      <c r="B415" s="25"/>
      <c r="C415" s="17"/>
      <c r="D415" s="18"/>
      <c r="E415" s="6"/>
      <c r="F415" s="19"/>
      <c r="G415" s="13"/>
    </row>
    <row r="416" spans="1:7" x14ac:dyDescent="0.25">
      <c r="A416" s="15"/>
      <c r="B416" s="25"/>
      <c r="C416" s="17"/>
      <c r="D416" s="18"/>
      <c r="E416" s="6"/>
      <c r="F416" s="19"/>
      <c r="G416" s="13"/>
    </row>
    <row r="417" spans="1:7" x14ac:dyDescent="0.25">
      <c r="A417" s="15"/>
      <c r="B417" s="25"/>
      <c r="C417" s="17"/>
      <c r="D417" s="18"/>
      <c r="E417" s="6"/>
      <c r="F417" s="19"/>
      <c r="G417" s="13"/>
    </row>
    <row r="418" spans="1:7" x14ac:dyDescent="0.25">
      <c r="A418" s="15"/>
      <c r="B418" s="25"/>
      <c r="C418" s="17"/>
      <c r="D418" s="18"/>
      <c r="E418" s="6"/>
      <c r="F418" s="19"/>
      <c r="G418" s="13"/>
    </row>
    <row r="419" spans="1:7" x14ac:dyDescent="0.25">
      <c r="A419" s="15"/>
      <c r="B419" s="25"/>
      <c r="C419" s="17"/>
      <c r="D419" s="18"/>
      <c r="E419" s="6"/>
      <c r="F419" s="19"/>
      <c r="G419" s="13"/>
    </row>
    <row r="420" spans="1:7" x14ac:dyDescent="0.25">
      <c r="A420" s="15"/>
      <c r="B420" s="25"/>
      <c r="C420" s="17"/>
      <c r="D420" s="18"/>
      <c r="E420" s="6"/>
      <c r="F420" s="19"/>
      <c r="G420" s="13"/>
    </row>
    <row r="421" spans="1:7" x14ac:dyDescent="0.25">
      <c r="A421" s="15"/>
      <c r="B421" s="25"/>
      <c r="C421" s="17"/>
      <c r="D421" s="18"/>
      <c r="E421" s="6"/>
      <c r="F421" s="19"/>
      <c r="G421" s="13"/>
    </row>
    <row r="422" spans="1:7" x14ac:dyDescent="0.25">
      <c r="A422" s="15"/>
      <c r="B422" s="25"/>
      <c r="C422" s="17"/>
      <c r="D422" s="18"/>
      <c r="E422" s="6"/>
      <c r="F422" s="19"/>
      <c r="G422" s="13"/>
    </row>
    <row r="423" spans="1:7" x14ac:dyDescent="0.25">
      <c r="A423" s="15"/>
      <c r="B423" s="25"/>
      <c r="C423" s="17"/>
      <c r="D423" s="18"/>
      <c r="E423" s="6"/>
      <c r="F423" s="19"/>
      <c r="G423" s="13"/>
    </row>
    <row r="424" spans="1:7" x14ac:dyDescent="0.25">
      <c r="A424" s="15"/>
      <c r="B424" s="25"/>
      <c r="C424" s="17"/>
      <c r="D424" s="18"/>
      <c r="E424" s="6"/>
      <c r="F424" s="19"/>
      <c r="G424" s="13"/>
    </row>
    <row r="425" spans="1:7" x14ac:dyDescent="0.25">
      <c r="A425" s="15"/>
      <c r="B425" s="25"/>
      <c r="C425" s="17"/>
      <c r="D425" s="18"/>
      <c r="E425" s="6"/>
      <c r="F425" s="19"/>
      <c r="G425" s="13"/>
    </row>
    <row r="426" spans="1:7" x14ac:dyDescent="0.25">
      <c r="A426" s="15"/>
      <c r="B426" s="25"/>
      <c r="C426" s="17"/>
      <c r="D426" s="18"/>
      <c r="E426" s="6"/>
      <c r="F426" s="19"/>
      <c r="G426" s="13"/>
    </row>
    <row r="427" spans="1:7" x14ac:dyDescent="0.25">
      <c r="A427" s="15"/>
      <c r="B427" s="25"/>
      <c r="C427" s="17"/>
      <c r="D427" s="18"/>
      <c r="E427" s="6"/>
      <c r="F427" s="19"/>
      <c r="G427" s="13"/>
    </row>
    <row r="428" spans="1:7" x14ac:dyDescent="0.25">
      <c r="A428" s="15"/>
      <c r="B428" s="25"/>
      <c r="C428" s="17"/>
      <c r="D428" s="18"/>
      <c r="E428" s="6"/>
      <c r="F428" s="19"/>
      <c r="G428" s="13"/>
    </row>
    <row r="429" spans="1:7" x14ac:dyDescent="0.25">
      <c r="A429" s="15"/>
      <c r="B429" s="25"/>
      <c r="C429" s="17"/>
      <c r="D429" s="18"/>
      <c r="E429" s="6"/>
      <c r="F429" s="19"/>
      <c r="G429" s="13"/>
    </row>
    <row r="430" spans="1:7" x14ac:dyDescent="0.25">
      <c r="A430" s="15"/>
      <c r="B430" s="25"/>
      <c r="C430" s="17"/>
      <c r="D430" s="18"/>
      <c r="E430" s="6"/>
      <c r="F430" s="19"/>
      <c r="G430" s="13"/>
    </row>
    <row r="431" spans="1:7" x14ac:dyDescent="0.25">
      <c r="A431" s="15"/>
      <c r="B431" s="25"/>
      <c r="C431" s="17"/>
      <c r="D431" s="18"/>
      <c r="E431" s="6"/>
      <c r="F431" s="19"/>
      <c r="G431" s="13"/>
    </row>
    <row r="432" spans="1:7" x14ac:dyDescent="0.25">
      <c r="A432" s="15"/>
      <c r="B432" s="25"/>
      <c r="C432" s="17"/>
      <c r="D432" s="18"/>
      <c r="E432" s="6"/>
      <c r="F432" s="19"/>
      <c r="G432" s="13"/>
    </row>
    <row r="433" spans="1:7" x14ac:dyDescent="0.25">
      <c r="A433" s="26"/>
      <c r="C433" s="27"/>
      <c r="D433" s="28"/>
      <c r="E433" s="29"/>
      <c r="F433" s="30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9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9FD91-CAB7-4029-ADB4-F7A2AC2FEDFC}">
  <dimension ref="A1:L919"/>
  <sheetViews>
    <sheetView showGridLines="0" zoomScale="85" zoomScaleNormal="85" workbookViewId="0">
      <selection activeCell="A3" sqref="A3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Carlos Sampaio</v>
      </c>
      <c r="J1" s="3" t="str">
        <f>K52</f>
        <v>Enio Júnior</v>
      </c>
      <c r="K1" s="3" t="e">
        <f>L52</f>
        <v>#N/A</v>
      </c>
    </row>
    <row r="2" spans="1:11" x14ac:dyDescent="0.25">
      <c r="A2" s="1">
        <v>1</v>
      </c>
      <c r="B2" s="4" t="s">
        <v>15</v>
      </c>
      <c r="C2" s="5"/>
      <c r="D2" s="5"/>
      <c r="E2" s="5"/>
      <c r="F2" s="5"/>
      <c r="G2" s="5"/>
      <c r="H2" s="2" t="s">
        <v>8</v>
      </c>
      <c r="I2" s="6">
        <f ca="1">AVERAGE(J53:J97)</f>
        <v>7.0135802469135802E-4</v>
      </c>
      <c r="J2" s="6">
        <f ca="1">AVERAGE(K53:K97)</f>
        <v>7.0499074074074073E-4</v>
      </c>
      <c r="K2" s="6" t="e">
        <f ca="1">AVERAGE(L53:L97)</f>
        <v>#N/A</v>
      </c>
    </row>
    <row r="3" spans="1:11" x14ac:dyDescent="0.25">
      <c r="A3" s="1">
        <v>2</v>
      </c>
      <c r="B3" s="7" t="s">
        <v>13</v>
      </c>
      <c r="C3" s="5"/>
      <c r="D3" s="5"/>
      <c r="E3" s="5"/>
      <c r="F3" s="5"/>
      <c r="G3" s="5"/>
      <c r="H3" s="2" t="s">
        <v>7</v>
      </c>
      <c r="I3" s="6">
        <f ca="1">LARGE(J53:J97,1)</f>
        <v>7.8114583333333324E-4</v>
      </c>
      <c r="J3" s="6">
        <f ca="1">LARGE(K53:K97,1)</f>
        <v>7.8092592592592591E-4</v>
      </c>
      <c r="K3" s="6" t="e">
        <f ca="1">LARGE(L53:L97,1)</f>
        <v>#N/A</v>
      </c>
    </row>
    <row r="4" spans="1:11" x14ac:dyDescent="0.25">
      <c r="A4" s="1"/>
      <c r="B4" s="7" t="s">
        <v>26</v>
      </c>
      <c r="C4" s="5"/>
      <c r="D4" s="5"/>
      <c r="E4" s="5"/>
      <c r="F4" s="5"/>
      <c r="G4" s="5"/>
      <c r="H4" s="2" t="s">
        <v>6</v>
      </c>
      <c r="I4" s="6">
        <f ca="1">SMALL(J53:J97,1)</f>
        <v>6.9033564814814825E-4</v>
      </c>
      <c r="J4" s="6">
        <f ca="1">SMALL(K53:K97,1)</f>
        <v>6.9336805555555558E-4</v>
      </c>
      <c r="K4" s="6" t="e">
        <f ca="1">SMALL(L53:L97,1)</f>
        <v>#N/A</v>
      </c>
    </row>
    <row r="5" spans="1:11" x14ac:dyDescent="0.25">
      <c r="A5" s="1"/>
      <c r="B5" s="7" t="s">
        <v>20</v>
      </c>
      <c r="C5" s="5"/>
      <c r="D5" s="5"/>
      <c r="E5" s="5"/>
      <c r="F5" s="5"/>
      <c r="G5" s="5"/>
      <c r="H5" s="8" t="s">
        <v>10</v>
      </c>
      <c r="I5" s="6">
        <f ca="1">_xlfn.STDEV.S(J53:J97)</f>
        <v>1.6934681072687458E-5</v>
      </c>
      <c r="J5" s="6">
        <f ca="1">_xlfn.STDEV.S(K53:K97)</f>
        <v>1.6441473667877386E-5</v>
      </c>
      <c r="K5" s="6" t="e">
        <f ca="1">_xlfn.STDEV.S(L53:L97)</f>
        <v>#N/A</v>
      </c>
    </row>
    <row r="6" spans="1:11" x14ac:dyDescent="0.25">
      <c r="A6" s="1"/>
      <c r="B6" s="7" t="s">
        <v>16</v>
      </c>
      <c r="C6" s="5"/>
      <c r="D6" s="5"/>
      <c r="E6" s="5"/>
      <c r="F6" s="5"/>
      <c r="G6" s="5"/>
      <c r="H6" s="2" t="s">
        <v>9</v>
      </c>
      <c r="I6" s="6">
        <f ca="1">SUM(J53:J97,1)</f>
        <v>1.0210407407407407</v>
      </c>
      <c r="J6" s="6">
        <f ca="1">SUM(K53:K97,1)</f>
        <v>1.0211497222222223</v>
      </c>
      <c r="K6" s="6" t="e">
        <f ca="1">SUM(L53:L97,1)</f>
        <v>#N/A</v>
      </c>
    </row>
    <row r="7" spans="1:11" x14ac:dyDescent="0.25">
      <c r="A7" s="1"/>
      <c r="B7" s="7" t="s">
        <v>22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18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17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24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19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 t="e">
        <f t="shared" si="0"/>
        <v>#N/A</v>
      </c>
    </row>
    <row r="51" spans="1:12" x14ac:dyDescent="0.25">
      <c r="A51" s="15">
        <v>8</v>
      </c>
      <c r="B51" s="16" t="s">
        <v>15</v>
      </c>
      <c r="C51" s="17">
        <v>30</v>
      </c>
      <c r="D51" s="18">
        <v>131</v>
      </c>
      <c r="E51" s="6">
        <v>7.8114583333333324E-4</v>
      </c>
      <c r="F51" s="19">
        <v>48.01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 t="e">
        <f>VLOOKUP(L$52,$B$50:$F$1500,2,FALSE)</f>
        <v>#N/A</v>
      </c>
    </row>
    <row r="52" spans="1:12" x14ac:dyDescent="0.25">
      <c r="A52" s="15">
        <v>8</v>
      </c>
      <c r="B52" s="16" t="s">
        <v>15</v>
      </c>
      <c r="C52" s="17">
        <v>30</v>
      </c>
      <c r="D52" s="18">
        <v>131</v>
      </c>
      <c r="E52" s="6">
        <v>7.2561342592592599E-4</v>
      </c>
      <c r="F52" s="19">
        <v>51.68</v>
      </c>
      <c r="G52" s="13"/>
      <c r="H52" s="13"/>
      <c r="I52" s="21" t="s">
        <v>11</v>
      </c>
      <c r="J52" s="21" t="str">
        <f>VLOOKUP(1,$A$2:$B$36,2,FALSE)</f>
        <v>Carlos Sampaio</v>
      </c>
      <c r="K52" s="21" t="str">
        <f>VLOOKUP(2,$A$2:$B$36,2,FALSE)</f>
        <v>Enio Júnior</v>
      </c>
      <c r="L52" s="21" t="e">
        <f>VLOOKUP(3,$A$2:$B$36,2,FALSE)</f>
        <v>#N/A</v>
      </c>
    </row>
    <row r="53" spans="1:12" x14ac:dyDescent="0.25">
      <c r="A53" s="15">
        <v>8</v>
      </c>
      <c r="B53" s="16" t="s">
        <v>15</v>
      </c>
      <c r="C53" s="17">
        <v>30</v>
      </c>
      <c r="D53" s="18">
        <v>131</v>
      </c>
      <c r="E53" s="6">
        <v>7.0509259259259266E-4</v>
      </c>
      <c r="F53" s="19">
        <v>53.18</v>
      </c>
      <c r="G53" s="13"/>
      <c r="H53" s="13"/>
      <c r="I53" s="22">
        <v>1</v>
      </c>
      <c r="J53" s="23" cm="1">
        <f t="array" aca="1" ref="J53:J82" ca="1">OFFSET($E$51:$E$1500,J50-1,,J51)</f>
        <v>7.8114583333333324E-4</v>
      </c>
      <c r="K53" s="23" cm="1">
        <f t="array" aca="1" ref="K53:K82" ca="1">OFFSET($E$51:$E$1500,K50-1,,K51)</f>
        <v>7.8092592592592591E-4</v>
      </c>
      <c r="L53" s="23" t="e" cm="1">
        <f t="array" aca="1" ref="L53" ca="1">OFFSET($E$51:$E$1500,L50-1,,L51)</f>
        <v>#N/A</v>
      </c>
    </row>
    <row r="54" spans="1:12" x14ac:dyDescent="0.25">
      <c r="A54" s="15">
        <v>8</v>
      </c>
      <c r="B54" s="16" t="s">
        <v>15</v>
      </c>
      <c r="C54" s="17">
        <v>30</v>
      </c>
      <c r="D54" s="18">
        <v>131</v>
      </c>
      <c r="E54" s="6">
        <v>7.0212962962962948E-4</v>
      </c>
      <c r="F54" s="19">
        <v>53.41</v>
      </c>
      <c r="G54" s="13"/>
      <c r="H54" s="13"/>
      <c r="I54" s="22">
        <v>2</v>
      </c>
      <c r="J54" s="23">
        <f ca="1"/>
        <v>7.2561342592592599E-4</v>
      </c>
      <c r="K54" s="23">
        <f ca="1"/>
        <v>7.3582175925925931E-4</v>
      </c>
      <c r="L54" s="23"/>
    </row>
    <row r="55" spans="1:12" x14ac:dyDescent="0.25">
      <c r="A55" s="15">
        <v>8</v>
      </c>
      <c r="B55" s="16" t="s">
        <v>15</v>
      </c>
      <c r="C55" s="17">
        <v>30</v>
      </c>
      <c r="D55" s="18">
        <v>131</v>
      </c>
      <c r="E55" s="6">
        <v>7.0853009259259263E-4</v>
      </c>
      <c r="F55" s="19">
        <v>52.93</v>
      </c>
      <c r="G55" s="13"/>
      <c r="H55" s="13"/>
      <c r="I55" s="22">
        <v>3</v>
      </c>
      <c r="J55" s="23">
        <f ca="1"/>
        <v>7.0509259259259266E-4</v>
      </c>
      <c r="K55" s="23">
        <f ca="1"/>
        <v>7.150694444444445E-4</v>
      </c>
      <c r="L55" s="23"/>
    </row>
    <row r="56" spans="1:12" x14ac:dyDescent="0.25">
      <c r="A56" s="15">
        <v>8</v>
      </c>
      <c r="B56" s="16" t="s">
        <v>15</v>
      </c>
      <c r="C56" s="17">
        <v>30</v>
      </c>
      <c r="D56" s="18">
        <v>131</v>
      </c>
      <c r="E56" s="6">
        <v>6.9962962962962958E-4</v>
      </c>
      <c r="F56" s="19">
        <v>53.6</v>
      </c>
      <c r="G56" s="13"/>
      <c r="H56" s="13"/>
      <c r="I56" s="22">
        <v>4</v>
      </c>
      <c r="J56" s="23">
        <f ca="1"/>
        <v>7.0212962962962948E-4</v>
      </c>
      <c r="K56" s="23">
        <f ca="1"/>
        <v>7.0658564814814813E-4</v>
      </c>
      <c r="L56" s="23"/>
    </row>
    <row r="57" spans="1:12" x14ac:dyDescent="0.25">
      <c r="A57" s="15">
        <v>8</v>
      </c>
      <c r="B57" s="16" t="s">
        <v>15</v>
      </c>
      <c r="C57" s="17">
        <v>30</v>
      </c>
      <c r="D57" s="18">
        <v>131</v>
      </c>
      <c r="E57" s="6">
        <v>7.0062499999999997E-4</v>
      </c>
      <c r="F57" s="19">
        <v>53.52</v>
      </c>
      <c r="G57" s="13"/>
      <c r="H57" s="13"/>
      <c r="I57" s="22">
        <v>5</v>
      </c>
      <c r="J57" s="23">
        <f ca="1"/>
        <v>7.0853009259259263E-4</v>
      </c>
      <c r="K57" s="23">
        <f ca="1"/>
        <v>7.153356481481481E-4</v>
      </c>
      <c r="L57" s="23"/>
    </row>
    <row r="58" spans="1:12" x14ac:dyDescent="0.25">
      <c r="A58" s="15">
        <v>8</v>
      </c>
      <c r="B58" s="16" t="s">
        <v>15</v>
      </c>
      <c r="C58" s="17">
        <v>30</v>
      </c>
      <c r="D58" s="18">
        <v>131</v>
      </c>
      <c r="E58" s="6">
        <v>6.9674768518518523E-4</v>
      </c>
      <c r="F58" s="19">
        <v>53.82</v>
      </c>
      <c r="G58" s="13"/>
      <c r="H58" s="13"/>
      <c r="I58" s="22">
        <v>6</v>
      </c>
      <c r="J58" s="23">
        <f ca="1"/>
        <v>6.9962962962962958E-4</v>
      </c>
      <c r="K58" s="23">
        <f ca="1"/>
        <v>7.0328703703703699E-4</v>
      </c>
      <c r="L58" s="23"/>
    </row>
    <row r="59" spans="1:12" x14ac:dyDescent="0.25">
      <c r="A59" s="15">
        <v>8</v>
      </c>
      <c r="B59" s="16" t="s">
        <v>15</v>
      </c>
      <c r="C59" s="17">
        <v>30</v>
      </c>
      <c r="D59" s="18">
        <v>131</v>
      </c>
      <c r="E59" s="6">
        <v>6.9769675925925934E-4</v>
      </c>
      <c r="F59" s="19">
        <v>53.75</v>
      </c>
      <c r="G59" s="13"/>
      <c r="H59" s="13"/>
      <c r="I59" s="22">
        <v>7</v>
      </c>
      <c r="J59" s="23">
        <f ca="1"/>
        <v>7.0062499999999997E-4</v>
      </c>
      <c r="K59" s="23">
        <f ca="1"/>
        <v>7.0267361111111106E-4</v>
      </c>
      <c r="L59" s="23"/>
    </row>
    <row r="60" spans="1:12" x14ac:dyDescent="0.25">
      <c r="A60" s="15">
        <v>8</v>
      </c>
      <c r="B60" s="16" t="s">
        <v>15</v>
      </c>
      <c r="C60" s="17">
        <v>30</v>
      </c>
      <c r="D60" s="18">
        <v>131</v>
      </c>
      <c r="E60" s="6">
        <v>6.9743055555555563E-4</v>
      </c>
      <c r="F60" s="19">
        <v>53.77</v>
      </c>
      <c r="G60" s="13"/>
      <c r="H60" s="13"/>
      <c r="I60" s="22">
        <v>8</v>
      </c>
      <c r="J60" s="23">
        <f ca="1"/>
        <v>6.9674768518518523E-4</v>
      </c>
      <c r="K60" s="23">
        <f ca="1"/>
        <v>7.018171296296296E-4</v>
      </c>
      <c r="L60" s="23"/>
    </row>
    <row r="61" spans="1:12" x14ac:dyDescent="0.25">
      <c r="A61" s="15">
        <v>8</v>
      </c>
      <c r="B61" s="16" t="s">
        <v>15</v>
      </c>
      <c r="C61" s="17">
        <v>30</v>
      </c>
      <c r="D61" s="18">
        <v>131</v>
      </c>
      <c r="E61" s="6">
        <v>6.9653935185185183E-4</v>
      </c>
      <c r="F61" s="19">
        <v>53.84</v>
      </c>
      <c r="G61" s="13"/>
      <c r="H61" s="13"/>
      <c r="I61" s="22">
        <v>9</v>
      </c>
      <c r="J61" s="23">
        <f ca="1"/>
        <v>6.9769675925925934E-4</v>
      </c>
      <c r="K61" s="23">
        <f ca="1"/>
        <v>7.0082175925925921E-4</v>
      </c>
      <c r="L61" s="23"/>
    </row>
    <row r="62" spans="1:12" x14ac:dyDescent="0.25">
      <c r="A62" s="15">
        <v>8</v>
      </c>
      <c r="B62" s="16" t="s">
        <v>15</v>
      </c>
      <c r="C62" s="17">
        <v>30</v>
      </c>
      <c r="D62" s="18">
        <v>131</v>
      </c>
      <c r="E62" s="6">
        <v>6.9685185185185182E-4</v>
      </c>
      <c r="F62" s="19">
        <v>53.81</v>
      </c>
      <c r="G62" s="13"/>
      <c r="H62" s="13"/>
      <c r="I62" s="22">
        <v>10</v>
      </c>
      <c r="J62" s="23">
        <f ca="1"/>
        <v>6.9743055555555563E-4</v>
      </c>
      <c r="K62" s="23">
        <f ca="1"/>
        <v>7.0238425925925937E-4</v>
      </c>
      <c r="L62" s="23"/>
    </row>
    <row r="63" spans="1:12" x14ac:dyDescent="0.25">
      <c r="A63" s="15">
        <v>8</v>
      </c>
      <c r="B63" s="16" t="s">
        <v>15</v>
      </c>
      <c r="C63" s="17">
        <v>30</v>
      </c>
      <c r="D63" s="18">
        <v>131</v>
      </c>
      <c r="E63" s="6">
        <v>6.9965277777777777E-4</v>
      </c>
      <c r="F63" s="19">
        <v>53.6</v>
      </c>
      <c r="G63" s="13"/>
      <c r="H63" s="13"/>
      <c r="I63" s="22">
        <v>11</v>
      </c>
      <c r="J63" s="23">
        <f ca="1"/>
        <v>6.9653935185185183E-4</v>
      </c>
      <c r="K63" s="23">
        <f ca="1"/>
        <v>6.9806712962962965E-4</v>
      </c>
      <c r="L63" s="23"/>
    </row>
    <row r="64" spans="1:12" x14ac:dyDescent="0.25">
      <c r="A64" s="15">
        <v>8</v>
      </c>
      <c r="B64" s="16" t="s">
        <v>15</v>
      </c>
      <c r="C64" s="17">
        <v>30</v>
      </c>
      <c r="D64" s="18">
        <v>131</v>
      </c>
      <c r="E64" s="6">
        <v>6.9644675925925918E-4</v>
      </c>
      <c r="F64" s="19">
        <v>53.84</v>
      </c>
      <c r="G64" s="13"/>
      <c r="H64" s="13"/>
      <c r="I64" s="22">
        <v>12</v>
      </c>
      <c r="J64" s="23">
        <f ca="1"/>
        <v>6.9685185185185182E-4</v>
      </c>
      <c r="K64" s="23">
        <f ca="1"/>
        <v>6.9633101851851854E-4</v>
      </c>
      <c r="L64" s="23"/>
    </row>
    <row r="65" spans="1:12" x14ac:dyDescent="0.25">
      <c r="A65" s="15">
        <v>8</v>
      </c>
      <c r="B65" s="16" t="s">
        <v>15</v>
      </c>
      <c r="C65" s="17">
        <v>30</v>
      </c>
      <c r="D65" s="18">
        <v>131</v>
      </c>
      <c r="E65" s="6">
        <v>6.9670138888888896E-4</v>
      </c>
      <c r="F65" s="19">
        <v>53.83</v>
      </c>
      <c r="G65" s="13"/>
      <c r="H65" s="13"/>
      <c r="I65" s="22">
        <v>13</v>
      </c>
      <c r="J65" s="23">
        <f ca="1"/>
        <v>6.9965277777777777E-4</v>
      </c>
      <c r="K65" s="23">
        <f ca="1"/>
        <v>6.9814814814814826E-4</v>
      </c>
      <c r="L65" s="23"/>
    </row>
    <row r="66" spans="1:12" x14ac:dyDescent="0.25">
      <c r="A66" s="15">
        <v>8</v>
      </c>
      <c r="B66" s="16" t="s">
        <v>15</v>
      </c>
      <c r="C66" s="17">
        <v>30</v>
      </c>
      <c r="D66" s="18">
        <v>131</v>
      </c>
      <c r="E66" s="6">
        <v>6.9622685185185185E-4</v>
      </c>
      <c r="F66" s="19">
        <v>53.86</v>
      </c>
      <c r="G66" s="13"/>
      <c r="H66" s="13"/>
      <c r="I66" s="22">
        <v>14</v>
      </c>
      <c r="J66" s="23">
        <f ca="1"/>
        <v>6.9644675925925918E-4</v>
      </c>
      <c r="K66" s="23">
        <f ca="1"/>
        <v>6.9665509259259257E-4</v>
      </c>
      <c r="L66" s="23"/>
    </row>
    <row r="67" spans="1:12" x14ac:dyDescent="0.25">
      <c r="A67" s="15">
        <v>8</v>
      </c>
      <c r="B67" s="16" t="s">
        <v>15</v>
      </c>
      <c r="C67" s="17">
        <v>30</v>
      </c>
      <c r="D67" s="18">
        <v>131</v>
      </c>
      <c r="E67" s="6">
        <v>6.9471064814814818E-4</v>
      </c>
      <c r="F67" s="19">
        <v>53.98</v>
      </c>
      <c r="G67" s="13"/>
      <c r="I67" s="22">
        <v>15</v>
      </c>
      <c r="J67" s="23">
        <f ca="1"/>
        <v>6.9670138888888896E-4</v>
      </c>
      <c r="K67" s="23">
        <f ca="1"/>
        <v>6.9336805555555558E-4</v>
      </c>
      <c r="L67" s="23"/>
    </row>
    <row r="68" spans="1:12" x14ac:dyDescent="0.25">
      <c r="A68" s="15">
        <v>8</v>
      </c>
      <c r="B68" s="16" t="s">
        <v>15</v>
      </c>
      <c r="C68" s="17">
        <v>30</v>
      </c>
      <c r="D68" s="18">
        <v>131</v>
      </c>
      <c r="E68" s="6">
        <v>6.9291666666666666E-4</v>
      </c>
      <c r="F68" s="19">
        <v>54.12</v>
      </c>
      <c r="G68" s="13"/>
      <c r="I68" s="22">
        <v>16</v>
      </c>
      <c r="J68" s="23">
        <f ca="1"/>
        <v>6.9622685185185185E-4</v>
      </c>
      <c r="K68" s="23">
        <f ca="1"/>
        <v>6.9670138888888896E-4</v>
      </c>
      <c r="L68" s="23"/>
    </row>
    <row r="69" spans="1:12" x14ac:dyDescent="0.25">
      <c r="A69" s="15">
        <v>8</v>
      </c>
      <c r="B69" s="16" t="s">
        <v>15</v>
      </c>
      <c r="C69" s="17">
        <v>30</v>
      </c>
      <c r="D69" s="18">
        <v>131</v>
      </c>
      <c r="E69" s="6">
        <v>6.9401620370370374E-4</v>
      </c>
      <c r="F69" s="19">
        <v>54.03</v>
      </c>
      <c r="G69" s="13"/>
      <c r="I69" s="22">
        <v>17</v>
      </c>
      <c r="J69" s="23">
        <f ca="1"/>
        <v>6.9471064814814818E-4</v>
      </c>
      <c r="K69" s="23">
        <f ca="1"/>
        <v>6.9884259259259259E-4</v>
      </c>
      <c r="L69" s="23"/>
    </row>
    <row r="70" spans="1:12" x14ac:dyDescent="0.25">
      <c r="A70" s="15">
        <v>8</v>
      </c>
      <c r="B70" s="16" t="s">
        <v>15</v>
      </c>
      <c r="C70" s="17">
        <v>30</v>
      </c>
      <c r="D70" s="18">
        <v>131</v>
      </c>
      <c r="E70" s="6">
        <v>6.9439814814814809E-4</v>
      </c>
      <c r="F70" s="19">
        <v>54</v>
      </c>
      <c r="G70" s="13"/>
      <c r="I70" s="22">
        <v>18</v>
      </c>
      <c r="J70" s="23">
        <f ca="1"/>
        <v>6.9291666666666666E-4</v>
      </c>
      <c r="K70" s="23">
        <f ca="1"/>
        <v>7.0797453703703701E-4</v>
      </c>
      <c r="L70" s="23"/>
    </row>
    <row r="71" spans="1:12" x14ac:dyDescent="0.25">
      <c r="A71" s="15">
        <v>8</v>
      </c>
      <c r="B71" s="16" t="s">
        <v>15</v>
      </c>
      <c r="C71" s="17">
        <v>30</v>
      </c>
      <c r="D71" s="18">
        <v>131</v>
      </c>
      <c r="E71" s="6">
        <v>6.930324074074074E-4</v>
      </c>
      <c r="F71" s="19">
        <v>54.11</v>
      </c>
      <c r="G71" s="13"/>
      <c r="I71" s="22">
        <v>19</v>
      </c>
      <c r="J71" s="23">
        <f ca="1"/>
        <v>6.9401620370370374E-4</v>
      </c>
      <c r="K71" s="23">
        <f ca="1"/>
        <v>7.0111111111111112E-4</v>
      </c>
      <c r="L71" s="23"/>
    </row>
    <row r="72" spans="1:12" x14ac:dyDescent="0.25">
      <c r="A72" s="15">
        <v>8</v>
      </c>
      <c r="B72" s="16" t="s">
        <v>15</v>
      </c>
      <c r="C72" s="17">
        <v>30</v>
      </c>
      <c r="D72" s="18">
        <v>131</v>
      </c>
      <c r="E72" s="6">
        <v>6.9383101851851854E-4</v>
      </c>
      <c r="F72" s="19">
        <v>54.05</v>
      </c>
      <c r="G72" s="13"/>
      <c r="I72" s="22">
        <v>20</v>
      </c>
      <c r="J72" s="23">
        <f ca="1"/>
        <v>6.9439814814814809E-4</v>
      </c>
      <c r="K72" s="23">
        <f ca="1"/>
        <v>6.9589120370370378E-4</v>
      </c>
      <c r="L72" s="23"/>
    </row>
    <row r="73" spans="1:12" x14ac:dyDescent="0.25">
      <c r="A73" s="15">
        <v>8</v>
      </c>
      <c r="B73" s="16" t="s">
        <v>15</v>
      </c>
      <c r="C73" s="17">
        <v>30</v>
      </c>
      <c r="D73" s="18">
        <v>131</v>
      </c>
      <c r="E73" s="6">
        <v>6.9383101851851854E-4</v>
      </c>
      <c r="F73" s="19">
        <v>54.05</v>
      </c>
      <c r="G73" s="13"/>
      <c r="I73" s="22">
        <v>21</v>
      </c>
      <c r="J73" s="23">
        <f ca="1"/>
        <v>6.930324074074074E-4</v>
      </c>
      <c r="K73" s="23">
        <f ca="1"/>
        <v>6.9795138888888891E-4</v>
      </c>
      <c r="L73" s="23"/>
    </row>
    <row r="74" spans="1:12" x14ac:dyDescent="0.25">
      <c r="A74" s="15">
        <v>8</v>
      </c>
      <c r="B74" s="16" t="s">
        <v>15</v>
      </c>
      <c r="C74" s="17">
        <v>30</v>
      </c>
      <c r="D74" s="18">
        <v>131</v>
      </c>
      <c r="E74" s="6">
        <v>6.9506944444444434E-4</v>
      </c>
      <c r="F74" s="19">
        <v>53.95</v>
      </c>
      <c r="G74" s="13"/>
      <c r="I74" s="22">
        <v>22</v>
      </c>
      <c r="J74" s="23">
        <f ca="1"/>
        <v>6.9383101851851854E-4</v>
      </c>
      <c r="K74" s="23">
        <f ca="1"/>
        <v>7.0252314814814819E-4</v>
      </c>
      <c r="L74" s="23"/>
    </row>
    <row r="75" spans="1:12" x14ac:dyDescent="0.25">
      <c r="A75" s="15">
        <v>8</v>
      </c>
      <c r="B75" s="16" t="s">
        <v>15</v>
      </c>
      <c r="C75" s="17">
        <v>30</v>
      </c>
      <c r="D75" s="18">
        <v>131</v>
      </c>
      <c r="E75" s="6">
        <v>7.017129629629629E-4</v>
      </c>
      <c r="F75" s="19">
        <v>53.44</v>
      </c>
      <c r="G75" s="13"/>
      <c r="I75" s="22">
        <v>23</v>
      </c>
      <c r="J75" s="23">
        <f ca="1"/>
        <v>6.9383101851851854E-4</v>
      </c>
      <c r="K75" s="23">
        <f ca="1"/>
        <v>7.0157407407407408E-4</v>
      </c>
      <c r="L75" s="23"/>
    </row>
    <row r="76" spans="1:12" x14ac:dyDescent="0.25">
      <c r="A76" s="15">
        <v>8</v>
      </c>
      <c r="B76" s="16" t="s">
        <v>15</v>
      </c>
      <c r="C76" s="17">
        <v>30</v>
      </c>
      <c r="D76" s="18">
        <v>131</v>
      </c>
      <c r="E76" s="6">
        <v>6.9358796296296302E-4</v>
      </c>
      <c r="F76" s="19">
        <v>54.07</v>
      </c>
      <c r="G76" s="13"/>
      <c r="I76" s="22">
        <v>24</v>
      </c>
      <c r="J76" s="23">
        <f ca="1"/>
        <v>6.9506944444444434E-4</v>
      </c>
      <c r="K76" s="23">
        <f ca="1"/>
        <v>6.9971064814814809E-4</v>
      </c>
      <c r="L76" s="23"/>
    </row>
    <row r="77" spans="1:12" x14ac:dyDescent="0.25">
      <c r="A77" s="15">
        <v>8</v>
      </c>
      <c r="B77" s="16" t="s">
        <v>15</v>
      </c>
      <c r="C77" s="17">
        <v>30</v>
      </c>
      <c r="D77" s="18">
        <v>131</v>
      </c>
      <c r="E77" s="6">
        <v>6.9354166666666663E-4</v>
      </c>
      <c r="F77" s="19">
        <v>54.07</v>
      </c>
      <c r="G77" s="13"/>
      <c r="I77" s="22">
        <v>25</v>
      </c>
      <c r="J77" s="23">
        <f ca="1"/>
        <v>7.017129629629629E-4</v>
      </c>
      <c r="K77" s="23">
        <f ca="1"/>
        <v>7.001851851851852E-4</v>
      </c>
      <c r="L77" s="23"/>
    </row>
    <row r="78" spans="1:12" x14ac:dyDescent="0.25">
      <c r="A78" s="15">
        <v>8</v>
      </c>
      <c r="B78" s="16" t="s">
        <v>15</v>
      </c>
      <c r="C78" s="17">
        <v>30</v>
      </c>
      <c r="D78" s="18">
        <v>131</v>
      </c>
      <c r="E78" s="6">
        <v>6.9236111111111104E-4</v>
      </c>
      <c r="F78" s="19">
        <v>54.16</v>
      </c>
      <c r="G78" s="13"/>
      <c r="I78" s="22">
        <v>26</v>
      </c>
      <c r="J78" s="23">
        <f ca="1"/>
        <v>6.9358796296296302E-4</v>
      </c>
      <c r="K78" s="23">
        <f ca="1"/>
        <v>6.9641203703703694E-4</v>
      </c>
      <c r="L78" s="23"/>
    </row>
    <row r="79" spans="1:12" x14ac:dyDescent="0.25">
      <c r="A79" s="15">
        <v>8</v>
      </c>
      <c r="B79" s="16" t="s">
        <v>15</v>
      </c>
      <c r="C79" s="17">
        <v>30</v>
      </c>
      <c r="D79" s="18">
        <v>131</v>
      </c>
      <c r="E79" s="6">
        <v>6.9033564814814825E-4</v>
      </c>
      <c r="F79" s="19">
        <v>54.32</v>
      </c>
      <c r="G79" s="13"/>
      <c r="I79" s="22">
        <v>27</v>
      </c>
      <c r="J79" s="23">
        <f ca="1"/>
        <v>6.9354166666666663E-4</v>
      </c>
      <c r="K79" s="23">
        <f ca="1"/>
        <v>6.9854166666666665E-4</v>
      </c>
      <c r="L79" s="23"/>
    </row>
    <row r="80" spans="1:12" x14ac:dyDescent="0.25">
      <c r="A80" s="15">
        <v>8</v>
      </c>
      <c r="B80" s="16" t="s">
        <v>15</v>
      </c>
      <c r="C80" s="17">
        <v>30</v>
      </c>
      <c r="D80" s="18">
        <v>131</v>
      </c>
      <c r="E80" s="6">
        <v>7.2033564814814822E-4</v>
      </c>
      <c r="F80" s="19">
        <v>52.06</v>
      </c>
      <c r="G80" s="13"/>
      <c r="I80" s="22">
        <v>28</v>
      </c>
      <c r="J80" s="23">
        <f ca="1"/>
        <v>6.9236111111111104E-4</v>
      </c>
      <c r="K80" s="23">
        <f ca="1"/>
        <v>7.0045138888888891E-4</v>
      </c>
      <c r="L80" s="23"/>
    </row>
    <row r="81" spans="1:12" x14ac:dyDescent="0.25">
      <c r="A81" s="15">
        <v>8</v>
      </c>
      <c r="B81" s="16" t="s">
        <v>13</v>
      </c>
      <c r="C81" s="17">
        <v>30</v>
      </c>
      <c r="D81" s="18">
        <v>126</v>
      </c>
      <c r="E81" s="6">
        <v>7.8092592592592591E-4</v>
      </c>
      <c r="F81" s="19">
        <v>48.02</v>
      </c>
      <c r="G81" s="13"/>
      <c r="I81" s="22">
        <v>29</v>
      </c>
      <c r="J81" s="23">
        <f ca="1"/>
        <v>6.9033564814814825E-4</v>
      </c>
      <c r="K81" s="23">
        <f ca="1"/>
        <v>6.9976851851851851E-4</v>
      </c>
      <c r="L81" s="23"/>
    </row>
    <row r="82" spans="1:12" x14ac:dyDescent="0.25">
      <c r="A82" s="15">
        <v>8</v>
      </c>
      <c r="B82" s="16" t="s">
        <v>13</v>
      </c>
      <c r="C82" s="17">
        <v>30</v>
      </c>
      <c r="D82" s="18">
        <v>126</v>
      </c>
      <c r="E82" s="6">
        <v>7.3582175925925931E-4</v>
      </c>
      <c r="F82" s="19">
        <v>50.96</v>
      </c>
      <c r="G82" s="13"/>
      <c r="I82" s="22">
        <v>30</v>
      </c>
      <c r="J82" s="23">
        <f ca="1"/>
        <v>7.2033564814814822E-4</v>
      </c>
      <c r="K82" s="23">
        <f ca="1"/>
        <v>7.0479166666666661E-4</v>
      </c>
      <c r="L82" s="23"/>
    </row>
    <row r="83" spans="1:12" x14ac:dyDescent="0.25">
      <c r="A83" s="15">
        <v>8</v>
      </c>
      <c r="B83" s="16" t="s">
        <v>13</v>
      </c>
      <c r="C83" s="17">
        <v>30</v>
      </c>
      <c r="D83" s="18">
        <v>126</v>
      </c>
      <c r="E83" s="6">
        <v>7.150694444444445E-4</v>
      </c>
      <c r="F83" s="19">
        <v>52.44</v>
      </c>
      <c r="G83" s="13"/>
      <c r="I83" s="22">
        <v>31</v>
      </c>
      <c r="J83" s="23"/>
      <c r="K83" s="23"/>
      <c r="L83" s="23"/>
    </row>
    <row r="84" spans="1:12" x14ac:dyDescent="0.25">
      <c r="A84" s="15">
        <v>8</v>
      </c>
      <c r="B84" s="16" t="s">
        <v>13</v>
      </c>
      <c r="C84" s="17">
        <v>30</v>
      </c>
      <c r="D84" s="18">
        <v>126</v>
      </c>
      <c r="E84" s="6">
        <v>7.0658564814814813E-4</v>
      </c>
      <c r="F84" s="19">
        <v>53.07</v>
      </c>
      <c r="G84" s="13"/>
      <c r="I84" s="22">
        <v>32</v>
      </c>
      <c r="J84" s="23"/>
      <c r="K84" s="23"/>
      <c r="L84" s="23"/>
    </row>
    <row r="85" spans="1:12" x14ac:dyDescent="0.25">
      <c r="A85" s="15">
        <v>8</v>
      </c>
      <c r="B85" s="16" t="s">
        <v>13</v>
      </c>
      <c r="C85" s="17">
        <v>30</v>
      </c>
      <c r="D85" s="18">
        <v>126</v>
      </c>
      <c r="E85" s="6">
        <v>7.153356481481481E-4</v>
      </c>
      <c r="F85" s="19">
        <v>52.42</v>
      </c>
      <c r="G85" s="13"/>
      <c r="I85" s="22">
        <v>33</v>
      </c>
      <c r="J85" s="23"/>
      <c r="K85" s="23"/>
      <c r="L85" s="23"/>
    </row>
    <row r="86" spans="1:12" x14ac:dyDescent="0.25">
      <c r="A86" s="15">
        <v>8</v>
      </c>
      <c r="B86" s="16" t="s">
        <v>13</v>
      </c>
      <c r="C86" s="17">
        <v>30</v>
      </c>
      <c r="D86" s="18">
        <v>126</v>
      </c>
      <c r="E86" s="6">
        <v>7.0328703703703699E-4</v>
      </c>
      <c r="F86" s="19">
        <v>53.32</v>
      </c>
      <c r="G86" s="13"/>
      <c r="I86" s="22">
        <v>34</v>
      </c>
      <c r="J86" s="23"/>
      <c r="K86" s="23"/>
      <c r="L86" s="23"/>
    </row>
    <row r="87" spans="1:12" x14ac:dyDescent="0.25">
      <c r="A87" s="15">
        <v>8</v>
      </c>
      <c r="B87" s="16" t="s">
        <v>13</v>
      </c>
      <c r="C87" s="17">
        <v>30</v>
      </c>
      <c r="D87" s="18">
        <v>126</v>
      </c>
      <c r="E87" s="6">
        <v>7.0267361111111106E-4</v>
      </c>
      <c r="F87" s="19">
        <v>53.37</v>
      </c>
      <c r="G87" s="13"/>
      <c r="I87" s="22">
        <v>35</v>
      </c>
      <c r="J87" s="23"/>
      <c r="K87" s="23"/>
      <c r="L87" s="23"/>
    </row>
    <row r="88" spans="1:12" x14ac:dyDescent="0.25">
      <c r="A88" s="15">
        <v>8</v>
      </c>
      <c r="B88" s="16" t="s">
        <v>13</v>
      </c>
      <c r="C88" s="17">
        <v>30</v>
      </c>
      <c r="D88" s="18">
        <v>126</v>
      </c>
      <c r="E88" s="6">
        <v>7.018171296296296E-4</v>
      </c>
      <c r="F88" s="19">
        <v>53.43</v>
      </c>
      <c r="G88" s="13"/>
      <c r="I88" s="22">
        <v>36</v>
      </c>
      <c r="J88" s="23"/>
      <c r="K88" s="23"/>
      <c r="L88" s="23"/>
    </row>
    <row r="89" spans="1:12" x14ac:dyDescent="0.25">
      <c r="A89" s="15">
        <v>8</v>
      </c>
      <c r="B89" s="16" t="s">
        <v>13</v>
      </c>
      <c r="C89" s="17">
        <v>30</v>
      </c>
      <c r="D89" s="18">
        <v>126</v>
      </c>
      <c r="E89" s="6">
        <v>7.0082175925925921E-4</v>
      </c>
      <c r="F89" s="19">
        <v>53.51</v>
      </c>
      <c r="G89" s="13"/>
      <c r="I89" s="22">
        <v>37</v>
      </c>
      <c r="J89" s="23"/>
      <c r="K89" s="23"/>
      <c r="L89" s="23"/>
    </row>
    <row r="90" spans="1:12" x14ac:dyDescent="0.25">
      <c r="A90" s="15">
        <v>8</v>
      </c>
      <c r="B90" s="16" t="s">
        <v>13</v>
      </c>
      <c r="C90" s="17">
        <v>30</v>
      </c>
      <c r="D90" s="18">
        <v>126</v>
      </c>
      <c r="E90" s="6">
        <v>7.0238425925925937E-4</v>
      </c>
      <c r="F90" s="19">
        <v>53.39</v>
      </c>
      <c r="G90" s="13"/>
      <c r="I90" s="22">
        <v>38</v>
      </c>
      <c r="J90" s="23"/>
      <c r="K90" s="23"/>
      <c r="L90" s="23"/>
    </row>
    <row r="91" spans="1:12" x14ac:dyDescent="0.25">
      <c r="A91" s="15">
        <v>8</v>
      </c>
      <c r="B91" s="16" t="s">
        <v>13</v>
      </c>
      <c r="C91" s="17">
        <v>30</v>
      </c>
      <c r="D91" s="18">
        <v>126</v>
      </c>
      <c r="E91" s="6">
        <v>6.9806712962962965E-4</v>
      </c>
      <c r="F91" s="19">
        <v>53.72</v>
      </c>
      <c r="G91" s="13"/>
      <c r="I91" s="22">
        <v>39</v>
      </c>
      <c r="J91" s="23"/>
      <c r="K91" s="23"/>
      <c r="L91" s="23"/>
    </row>
    <row r="92" spans="1:12" x14ac:dyDescent="0.25">
      <c r="A92" s="15">
        <v>8</v>
      </c>
      <c r="B92" s="16" t="s">
        <v>13</v>
      </c>
      <c r="C92" s="17">
        <v>30</v>
      </c>
      <c r="D92" s="18">
        <v>126</v>
      </c>
      <c r="E92" s="6">
        <v>6.9633101851851854E-4</v>
      </c>
      <c r="F92" s="19">
        <v>53.85</v>
      </c>
      <c r="G92" s="13"/>
      <c r="I92" s="22">
        <v>40</v>
      </c>
      <c r="J92" s="23"/>
      <c r="K92" s="23"/>
      <c r="L92" s="23"/>
    </row>
    <row r="93" spans="1:12" x14ac:dyDescent="0.25">
      <c r="A93" s="15">
        <v>8</v>
      </c>
      <c r="B93" s="16" t="s">
        <v>13</v>
      </c>
      <c r="C93" s="17">
        <v>30</v>
      </c>
      <c r="D93" s="18">
        <v>126</v>
      </c>
      <c r="E93" s="6">
        <v>6.9814814814814826E-4</v>
      </c>
      <c r="F93" s="19">
        <v>53.71</v>
      </c>
      <c r="G93" s="13"/>
      <c r="I93" s="22">
        <v>41</v>
      </c>
      <c r="J93" s="23"/>
      <c r="K93" s="23"/>
      <c r="L93" s="23"/>
    </row>
    <row r="94" spans="1:12" x14ac:dyDescent="0.25">
      <c r="A94" s="15">
        <v>8</v>
      </c>
      <c r="B94" s="16" t="s">
        <v>13</v>
      </c>
      <c r="C94" s="17">
        <v>30</v>
      </c>
      <c r="D94" s="18">
        <v>126</v>
      </c>
      <c r="E94" s="6">
        <v>6.9665509259259257E-4</v>
      </c>
      <c r="F94" s="19">
        <v>53.83</v>
      </c>
      <c r="G94" s="13"/>
      <c r="I94" s="22">
        <v>42</v>
      </c>
      <c r="J94" s="23"/>
      <c r="K94" s="23"/>
      <c r="L94" s="23"/>
    </row>
    <row r="95" spans="1:12" x14ac:dyDescent="0.25">
      <c r="A95" s="15">
        <v>8</v>
      </c>
      <c r="B95" s="16" t="s">
        <v>13</v>
      </c>
      <c r="C95" s="17">
        <v>30</v>
      </c>
      <c r="D95" s="18">
        <v>126</v>
      </c>
      <c r="E95" s="6">
        <v>6.9336805555555558E-4</v>
      </c>
      <c r="F95" s="19">
        <v>54.08</v>
      </c>
      <c r="G95" s="13"/>
      <c r="I95" s="22">
        <v>43</v>
      </c>
      <c r="J95" s="23"/>
      <c r="K95" s="23"/>
      <c r="L95" s="23"/>
    </row>
    <row r="96" spans="1:12" x14ac:dyDescent="0.25">
      <c r="A96" s="15">
        <v>8</v>
      </c>
      <c r="B96" s="16" t="s">
        <v>13</v>
      </c>
      <c r="C96" s="17">
        <v>30</v>
      </c>
      <c r="D96" s="18">
        <v>126</v>
      </c>
      <c r="E96" s="6">
        <v>6.9670138888888896E-4</v>
      </c>
      <c r="F96" s="19">
        <v>53.83</v>
      </c>
      <c r="G96" s="13"/>
      <c r="I96" s="22">
        <v>44</v>
      </c>
      <c r="J96" s="23"/>
      <c r="K96" s="23"/>
      <c r="L96" s="23"/>
    </row>
    <row r="97" spans="1:12" x14ac:dyDescent="0.25">
      <c r="A97" s="15">
        <v>8</v>
      </c>
      <c r="B97" s="16" t="s">
        <v>13</v>
      </c>
      <c r="C97" s="17">
        <v>30</v>
      </c>
      <c r="D97" s="18">
        <v>126</v>
      </c>
      <c r="E97" s="6">
        <v>6.9884259259259259E-4</v>
      </c>
      <c r="F97" s="19">
        <v>53.66</v>
      </c>
      <c r="G97" s="13"/>
      <c r="I97" s="22">
        <v>45</v>
      </c>
      <c r="J97" s="23"/>
      <c r="K97" s="23"/>
      <c r="L97" s="23"/>
    </row>
    <row r="98" spans="1:12" x14ac:dyDescent="0.25">
      <c r="A98" s="15">
        <v>8</v>
      </c>
      <c r="B98" s="16" t="s">
        <v>13</v>
      </c>
      <c r="C98" s="17">
        <v>30</v>
      </c>
      <c r="D98" s="18">
        <v>126</v>
      </c>
      <c r="E98" s="6">
        <v>7.0797453703703701E-4</v>
      </c>
      <c r="F98" s="19">
        <v>52.97</v>
      </c>
      <c r="G98" s="13"/>
    </row>
    <row r="99" spans="1:12" x14ac:dyDescent="0.25">
      <c r="A99" s="15">
        <v>8</v>
      </c>
      <c r="B99" s="16" t="s">
        <v>13</v>
      </c>
      <c r="C99" s="17">
        <v>30</v>
      </c>
      <c r="D99" s="18">
        <v>126</v>
      </c>
      <c r="E99" s="6">
        <v>7.0111111111111112E-4</v>
      </c>
      <c r="F99" s="19">
        <v>53.49</v>
      </c>
      <c r="G99" s="13"/>
    </row>
    <row r="100" spans="1:12" x14ac:dyDescent="0.25">
      <c r="A100" s="15">
        <v>8</v>
      </c>
      <c r="B100" s="16" t="s">
        <v>13</v>
      </c>
      <c r="C100" s="17">
        <v>30</v>
      </c>
      <c r="D100" s="18">
        <v>126</v>
      </c>
      <c r="E100" s="6">
        <v>6.9589120370370378E-4</v>
      </c>
      <c r="F100" s="19">
        <v>53.89</v>
      </c>
      <c r="G100" s="13"/>
    </row>
    <row r="101" spans="1:12" x14ac:dyDescent="0.25">
      <c r="A101" s="15">
        <v>8</v>
      </c>
      <c r="B101" s="16" t="s">
        <v>13</v>
      </c>
      <c r="C101" s="17">
        <v>30</v>
      </c>
      <c r="D101" s="18">
        <v>126</v>
      </c>
      <c r="E101" s="6">
        <v>6.9795138888888891E-4</v>
      </c>
      <c r="F101" s="19">
        <v>53.73</v>
      </c>
      <c r="G101" s="13"/>
    </row>
    <row r="102" spans="1:12" x14ac:dyDescent="0.25">
      <c r="A102" s="15">
        <v>8</v>
      </c>
      <c r="B102" s="16" t="s">
        <v>13</v>
      </c>
      <c r="C102" s="17">
        <v>30</v>
      </c>
      <c r="D102" s="18">
        <v>126</v>
      </c>
      <c r="E102" s="6">
        <v>7.0252314814814819E-4</v>
      </c>
      <c r="F102" s="19">
        <v>53.38</v>
      </c>
      <c r="G102" s="13"/>
    </row>
    <row r="103" spans="1:12" x14ac:dyDescent="0.25">
      <c r="A103" s="15">
        <v>8</v>
      </c>
      <c r="B103" s="16" t="s">
        <v>13</v>
      </c>
      <c r="C103" s="17">
        <v>30</v>
      </c>
      <c r="D103" s="18">
        <v>126</v>
      </c>
      <c r="E103" s="6">
        <v>7.0157407407407408E-4</v>
      </c>
      <c r="F103" s="19">
        <v>53.45</v>
      </c>
      <c r="G103" s="13"/>
    </row>
    <row r="104" spans="1:12" x14ac:dyDescent="0.25">
      <c r="A104" s="15">
        <v>8</v>
      </c>
      <c r="B104" s="16" t="s">
        <v>13</v>
      </c>
      <c r="C104" s="17">
        <v>30</v>
      </c>
      <c r="D104" s="18">
        <v>126</v>
      </c>
      <c r="E104" s="6">
        <v>6.9971064814814809E-4</v>
      </c>
      <c r="F104" s="19">
        <v>53.59</v>
      </c>
      <c r="G104" s="13"/>
    </row>
    <row r="105" spans="1:12" x14ac:dyDescent="0.25">
      <c r="A105" s="15">
        <v>8</v>
      </c>
      <c r="B105" s="16" t="s">
        <v>13</v>
      </c>
      <c r="C105" s="17">
        <v>30</v>
      </c>
      <c r="D105" s="18">
        <v>126</v>
      </c>
      <c r="E105" s="6">
        <v>7.001851851851852E-4</v>
      </c>
      <c r="F105" s="19">
        <v>53.56</v>
      </c>
      <c r="G105" s="13"/>
    </row>
    <row r="106" spans="1:12" x14ac:dyDescent="0.25">
      <c r="A106" s="15">
        <v>8</v>
      </c>
      <c r="B106" s="16" t="s">
        <v>13</v>
      </c>
      <c r="C106" s="17">
        <v>30</v>
      </c>
      <c r="D106" s="18">
        <v>126</v>
      </c>
      <c r="E106" s="6">
        <v>6.9641203703703694E-4</v>
      </c>
      <c r="F106" s="19">
        <v>53.85</v>
      </c>
      <c r="G106" s="13"/>
    </row>
    <row r="107" spans="1:12" x14ac:dyDescent="0.25">
      <c r="A107" s="15">
        <v>8</v>
      </c>
      <c r="B107" s="16" t="s">
        <v>13</v>
      </c>
      <c r="C107" s="17">
        <v>30</v>
      </c>
      <c r="D107" s="18">
        <v>126</v>
      </c>
      <c r="E107" s="6">
        <v>6.9854166666666665E-4</v>
      </c>
      <c r="F107" s="19">
        <v>53.68</v>
      </c>
      <c r="G107" s="13"/>
    </row>
    <row r="108" spans="1:12" x14ac:dyDescent="0.25">
      <c r="A108" s="15">
        <v>8</v>
      </c>
      <c r="B108" s="16" t="s">
        <v>13</v>
      </c>
      <c r="C108" s="17">
        <v>30</v>
      </c>
      <c r="D108" s="18">
        <v>126</v>
      </c>
      <c r="E108" s="6">
        <v>7.0045138888888891E-4</v>
      </c>
      <c r="F108" s="19">
        <v>53.54</v>
      </c>
      <c r="G108" s="13"/>
    </row>
    <row r="109" spans="1:12" x14ac:dyDescent="0.25">
      <c r="A109" s="15">
        <v>8</v>
      </c>
      <c r="B109" s="16" t="s">
        <v>13</v>
      </c>
      <c r="C109" s="17">
        <v>30</v>
      </c>
      <c r="D109" s="18">
        <v>126</v>
      </c>
      <c r="E109" s="6">
        <v>6.9976851851851851E-4</v>
      </c>
      <c r="F109" s="19">
        <v>53.59</v>
      </c>
      <c r="G109" s="13"/>
    </row>
    <row r="110" spans="1:12" x14ac:dyDescent="0.25">
      <c r="A110" s="15">
        <v>8</v>
      </c>
      <c r="B110" s="16" t="s">
        <v>13</v>
      </c>
      <c r="C110" s="17">
        <v>30</v>
      </c>
      <c r="D110" s="18">
        <v>126</v>
      </c>
      <c r="E110" s="6">
        <v>7.0479166666666661E-4</v>
      </c>
      <c r="F110" s="19">
        <v>53.21</v>
      </c>
      <c r="G110" s="13"/>
    </row>
    <row r="111" spans="1:12" x14ac:dyDescent="0.25">
      <c r="A111" s="15">
        <v>8</v>
      </c>
      <c r="B111" s="16" t="s">
        <v>26</v>
      </c>
      <c r="C111" s="17">
        <v>30</v>
      </c>
      <c r="D111" s="18">
        <v>134</v>
      </c>
      <c r="E111" s="6">
        <v>7.8554398148148157E-4</v>
      </c>
      <c r="F111" s="19">
        <v>47.74</v>
      </c>
      <c r="G111" s="13"/>
    </row>
    <row r="112" spans="1:12" x14ac:dyDescent="0.25">
      <c r="A112" s="15">
        <v>8</v>
      </c>
      <c r="B112" s="16" t="s">
        <v>26</v>
      </c>
      <c r="C112" s="17">
        <v>30</v>
      </c>
      <c r="D112" s="18">
        <v>134</v>
      </c>
      <c r="E112" s="6">
        <v>7.3085648148148153E-4</v>
      </c>
      <c r="F112" s="19">
        <v>51.31</v>
      </c>
      <c r="G112" s="13"/>
    </row>
    <row r="113" spans="1:7" x14ac:dyDescent="0.25">
      <c r="A113" s="15">
        <v>8</v>
      </c>
      <c r="B113" s="16" t="s">
        <v>26</v>
      </c>
      <c r="C113" s="17">
        <v>30</v>
      </c>
      <c r="D113" s="18">
        <v>134</v>
      </c>
      <c r="E113" s="6">
        <v>7.3554398148148155E-4</v>
      </c>
      <c r="F113" s="19">
        <v>50.98</v>
      </c>
      <c r="G113" s="13"/>
    </row>
    <row r="114" spans="1:7" x14ac:dyDescent="0.25">
      <c r="A114" s="15">
        <v>8</v>
      </c>
      <c r="B114" s="16" t="s">
        <v>26</v>
      </c>
      <c r="C114" s="17">
        <v>30</v>
      </c>
      <c r="D114" s="18">
        <v>134</v>
      </c>
      <c r="E114" s="6">
        <v>7.1086805555555562E-4</v>
      </c>
      <c r="F114" s="19">
        <v>52.75</v>
      </c>
      <c r="G114" s="13"/>
    </row>
    <row r="115" spans="1:7" x14ac:dyDescent="0.25">
      <c r="A115" s="15">
        <v>8</v>
      </c>
      <c r="B115" s="16" t="s">
        <v>26</v>
      </c>
      <c r="C115" s="17">
        <v>30</v>
      </c>
      <c r="D115" s="18">
        <v>134</v>
      </c>
      <c r="E115" s="6">
        <v>6.9877314814814813E-4</v>
      </c>
      <c r="F115" s="19">
        <v>53.67</v>
      </c>
      <c r="G115" s="13"/>
    </row>
    <row r="116" spans="1:7" x14ac:dyDescent="0.25">
      <c r="A116" s="15">
        <v>8</v>
      </c>
      <c r="B116" s="16" t="s">
        <v>26</v>
      </c>
      <c r="C116" s="17">
        <v>30</v>
      </c>
      <c r="D116" s="18">
        <v>134</v>
      </c>
      <c r="E116" s="6">
        <v>7.0254629629629627E-4</v>
      </c>
      <c r="F116" s="19">
        <v>53.38</v>
      </c>
      <c r="G116" s="13"/>
    </row>
    <row r="117" spans="1:7" x14ac:dyDescent="0.25">
      <c r="A117" s="15">
        <v>8</v>
      </c>
      <c r="B117" s="16" t="s">
        <v>26</v>
      </c>
      <c r="C117" s="17">
        <v>30</v>
      </c>
      <c r="D117" s="18">
        <v>134</v>
      </c>
      <c r="E117" s="6">
        <v>6.9708333333333341E-4</v>
      </c>
      <c r="F117" s="19">
        <v>53.8</v>
      </c>
      <c r="G117" s="13"/>
    </row>
    <row r="118" spans="1:7" x14ac:dyDescent="0.25">
      <c r="A118" s="15">
        <v>8</v>
      </c>
      <c r="B118" s="16" t="s">
        <v>26</v>
      </c>
      <c r="C118" s="17">
        <v>30</v>
      </c>
      <c r="D118" s="18">
        <v>134</v>
      </c>
      <c r="E118" s="6">
        <v>6.9865740740740739E-4</v>
      </c>
      <c r="F118" s="19">
        <v>53.67</v>
      </c>
      <c r="G118" s="13"/>
    </row>
    <row r="119" spans="1:7" x14ac:dyDescent="0.25">
      <c r="A119" s="15">
        <v>8</v>
      </c>
      <c r="B119" s="16" t="s">
        <v>26</v>
      </c>
      <c r="C119" s="17">
        <v>30</v>
      </c>
      <c r="D119" s="18">
        <v>134</v>
      </c>
      <c r="E119" s="6">
        <v>6.9906250000000003E-4</v>
      </c>
      <c r="F119" s="19">
        <v>53.64</v>
      </c>
      <c r="G119" s="13"/>
    </row>
    <row r="120" spans="1:7" x14ac:dyDescent="0.25">
      <c r="A120" s="15">
        <v>8</v>
      </c>
      <c r="B120" s="16" t="s">
        <v>26</v>
      </c>
      <c r="C120" s="17">
        <v>30</v>
      </c>
      <c r="D120" s="18">
        <v>134</v>
      </c>
      <c r="E120" s="6">
        <v>6.9568287037037038E-4</v>
      </c>
      <c r="F120" s="19">
        <v>53.9</v>
      </c>
      <c r="G120" s="13"/>
    </row>
    <row r="121" spans="1:7" x14ac:dyDescent="0.25">
      <c r="A121" s="15">
        <v>8</v>
      </c>
      <c r="B121" s="16" t="s">
        <v>26</v>
      </c>
      <c r="C121" s="17">
        <v>30</v>
      </c>
      <c r="D121" s="18">
        <v>134</v>
      </c>
      <c r="E121" s="6">
        <v>6.9909722222222216E-4</v>
      </c>
      <c r="F121" s="19">
        <v>53.64</v>
      </c>
      <c r="G121" s="13"/>
    </row>
    <row r="122" spans="1:7" x14ac:dyDescent="0.25">
      <c r="A122" s="15">
        <v>8</v>
      </c>
      <c r="B122" s="16" t="s">
        <v>26</v>
      </c>
      <c r="C122" s="17">
        <v>30</v>
      </c>
      <c r="D122" s="18">
        <v>134</v>
      </c>
      <c r="E122" s="6">
        <v>6.9413194444444438E-4</v>
      </c>
      <c r="F122" s="19">
        <v>54.02</v>
      </c>
      <c r="G122" s="13"/>
    </row>
    <row r="123" spans="1:7" x14ac:dyDescent="0.25">
      <c r="A123" s="15">
        <v>8</v>
      </c>
      <c r="B123" s="16" t="s">
        <v>26</v>
      </c>
      <c r="C123" s="17">
        <v>30</v>
      </c>
      <c r="D123" s="18">
        <v>134</v>
      </c>
      <c r="E123" s="6">
        <v>7.0212962962962948E-4</v>
      </c>
      <c r="F123" s="19">
        <v>53.41</v>
      </c>
      <c r="G123" s="13"/>
    </row>
    <row r="124" spans="1:7" x14ac:dyDescent="0.25">
      <c r="A124" s="15">
        <v>8</v>
      </c>
      <c r="B124" s="16" t="s">
        <v>26</v>
      </c>
      <c r="C124" s="17">
        <v>30</v>
      </c>
      <c r="D124" s="18">
        <v>134</v>
      </c>
      <c r="E124" s="6">
        <v>6.9307870370370367E-4</v>
      </c>
      <c r="F124" s="19">
        <v>54.11</v>
      </c>
      <c r="G124" s="13"/>
    </row>
    <row r="125" spans="1:7" x14ac:dyDescent="0.25">
      <c r="A125" s="15">
        <v>8</v>
      </c>
      <c r="B125" s="16" t="s">
        <v>26</v>
      </c>
      <c r="C125" s="17">
        <v>30</v>
      </c>
      <c r="D125" s="18">
        <v>134</v>
      </c>
      <c r="E125" s="6">
        <v>6.9667824074074076E-4</v>
      </c>
      <c r="F125" s="19">
        <v>53.83</v>
      </c>
      <c r="G125" s="13"/>
    </row>
    <row r="126" spans="1:7" x14ac:dyDescent="0.25">
      <c r="A126" s="15">
        <v>8</v>
      </c>
      <c r="B126" s="16" t="s">
        <v>26</v>
      </c>
      <c r="C126" s="17">
        <v>30</v>
      </c>
      <c r="D126" s="18">
        <v>134</v>
      </c>
      <c r="E126" s="6">
        <v>6.9712962962962957E-4</v>
      </c>
      <c r="F126" s="19">
        <v>53.79</v>
      </c>
      <c r="G126" s="13"/>
    </row>
    <row r="127" spans="1:7" x14ac:dyDescent="0.25">
      <c r="A127" s="15">
        <v>8</v>
      </c>
      <c r="B127" s="16" t="s">
        <v>26</v>
      </c>
      <c r="C127" s="17">
        <v>30</v>
      </c>
      <c r="D127" s="18">
        <v>134</v>
      </c>
      <c r="E127" s="6">
        <v>6.9774305555555562E-4</v>
      </c>
      <c r="F127" s="19">
        <v>53.74</v>
      </c>
      <c r="G127" s="13"/>
    </row>
    <row r="128" spans="1:7" x14ac:dyDescent="0.25">
      <c r="A128" s="15">
        <v>8</v>
      </c>
      <c r="B128" s="16" t="s">
        <v>26</v>
      </c>
      <c r="C128" s="17">
        <v>30</v>
      </c>
      <c r="D128" s="18">
        <v>134</v>
      </c>
      <c r="E128" s="6">
        <v>7.6825231481481482E-4</v>
      </c>
      <c r="F128" s="19">
        <v>48.81</v>
      </c>
      <c r="G128" s="13"/>
    </row>
    <row r="129" spans="1:7" x14ac:dyDescent="0.25">
      <c r="A129" s="15">
        <v>8</v>
      </c>
      <c r="B129" s="16" t="s">
        <v>26</v>
      </c>
      <c r="C129" s="17">
        <v>30</v>
      </c>
      <c r="D129" s="18">
        <v>134</v>
      </c>
      <c r="E129" s="6">
        <v>6.9857638888888877E-4</v>
      </c>
      <c r="F129" s="19">
        <v>53.68</v>
      </c>
      <c r="G129" s="13"/>
    </row>
    <row r="130" spans="1:7" x14ac:dyDescent="0.25">
      <c r="A130" s="15">
        <v>8</v>
      </c>
      <c r="B130" s="16" t="s">
        <v>26</v>
      </c>
      <c r="C130" s="17">
        <v>30</v>
      </c>
      <c r="D130" s="18">
        <v>134</v>
      </c>
      <c r="E130" s="6">
        <v>6.9840277777777782E-4</v>
      </c>
      <c r="F130" s="19">
        <v>53.69</v>
      </c>
      <c r="G130" s="13"/>
    </row>
    <row r="131" spans="1:7" x14ac:dyDescent="0.25">
      <c r="A131" s="15">
        <v>8</v>
      </c>
      <c r="B131" s="16" t="s">
        <v>26</v>
      </c>
      <c r="C131" s="17">
        <v>30</v>
      </c>
      <c r="D131" s="18">
        <v>134</v>
      </c>
      <c r="E131" s="6">
        <v>6.945833333333334E-4</v>
      </c>
      <c r="F131" s="19">
        <v>53.99</v>
      </c>
      <c r="G131" s="13"/>
    </row>
    <row r="132" spans="1:7" x14ac:dyDescent="0.25">
      <c r="A132" s="15">
        <v>8</v>
      </c>
      <c r="B132" s="16" t="s">
        <v>26</v>
      </c>
      <c r="C132" s="17">
        <v>30</v>
      </c>
      <c r="D132" s="18">
        <v>134</v>
      </c>
      <c r="E132" s="6">
        <v>6.9885416666666674E-4</v>
      </c>
      <c r="F132" s="19">
        <v>53.66</v>
      </c>
      <c r="G132" s="13"/>
    </row>
    <row r="133" spans="1:7" x14ac:dyDescent="0.25">
      <c r="A133" s="15">
        <v>8</v>
      </c>
      <c r="B133" s="16" t="s">
        <v>26</v>
      </c>
      <c r="C133" s="17">
        <v>30</v>
      </c>
      <c r="D133" s="18">
        <v>134</v>
      </c>
      <c r="E133" s="6">
        <v>6.9402777777777779E-4</v>
      </c>
      <c r="F133" s="19">
        <v>54.03</v>
      </c>
      <c r="G133" s="13"/>
    </row>
    <row r="134" spans="1:7" x14ac:dyDescent="0.25">
      <c r="A134" s="15">
        <v>8</v>
      </c>
      <c r="B134" s="16" t="s">
        <v>26</v>
      </c>
      <c r="C134" s="17">
        <v>30</v>
      </c>
      <c r="D134" s="18">
        <v>134</v>
      </c>
      <c r="E134" s="6">
        <v>6.9295138888888889E-4</v>
      </c>
      <c r="F134" s="19">
        <v>54.12</v>
      </c>
      <c r="G134" s="13"/>
    </row>
    <row r="135" spans="1:7" x14ac:dyDescent="0.25">
      <c r="A135" s="15">
        <v>8</v>
      </c>
      <c r="B135" s="16" t="s">
        <v>26</v>
      </c>
      <c r="C135" s="17">
        <v>30</v>
      </c>
      <c r="D135" s="18">
        <v>134</v>
      </c>
      <c r="E135" s="6">
        <v>6.981597222222223E-4</v>
      </c>
      <c r="F135" s="19">
        <v>53.71</v>
      </c>
      <c r="G135" s="13"/>
    </row>
    <row r="136" spans="1:7" x14ac:dyDescent="0.25">
      <c r="A136" s="15">
        <v>8</v>
      </c>
      <c r="B136" s="16" t="s">
        <v>26</v>
      </c>
      <c r="C136" s="17">
        <v>30</v>
      </c>
      <c r="D136" s="18">
        <v>134</v>
      </c>
      <c r="E136" s="6">
        <v>6.9121527777777768E-4</v>
      </c>
      <c r="F136" s="19">
        <v>54.25</v>
      </c>
      <c r="G136" s="13"/>
    </row>
    <row r="137" spans="1:7" x14ac:dyDescent="0.25">
      <c r="A137" s="15">
        <v>8</v>
      </c>
      <c r="B137" s="16" t="s">
        <v>26</v>
      </c>
      <c r="C137" s="17">
        <v>30</v>
      </c>
      <c r="D137" s="18">
        <v>134</v>
      </c>
      <c r="E137" s="6">
        <v>6.9416666666666661E-4</v>
      </c>
      <c r="F137" s="19">
        <v>54.02</v>
      </c>
      <c r="G137" s="13"/>
    </row>
    <row r="138" spans="1:7" x14ac:dyDescent="0.25">
      <c r="A138" s="15">
        <v>8</v>
      </c>
      <c r="B138" s="16" t="s">
        <v>26</v>
      </c>
      <c r="C138" s="17">
        <v>30</v>
      </c>
      <c r="D138" s="18">
        <v>134</v>
      </c>
      <c r="E138" s="6">
        <v>6.9437500000000001E-4</v>
      </c>
      <c r="F138" s="19">
        <v>54.01</v>
      </c>
      <c r="G138" s="13"/>
    </row>
    <row r="139" spans="1:7" x14ac:dyDescent="0.25">
      <c r="A139" s="15">
        <v>8</v>
      </c>
      <c r="B139" s="16" t="s">
        <v>26</v>
      </c>
      <c r="C139" s="17">
        <v>30</v>
      </c>
      <c r="D139" s="18">
        <v>134</v>
      </c>
      <c r="E139" s="6">
        <v>6.945023148148149E-4</v>
      </c>
      <c r="F139" s="19">
        <v>54</v>
      </c>
      <c r="G139" s="13"/>
    </row>
    <row r="140" spans="1:7" x14ac:dyDescent="0.25">
      <c r="A140" s="15">
        <v>8</v>
      </c>
      <c r="B140" s="16" t="s">
        <v>26</v>
      </c>
      <c r="C140" s="17">
        <v>30</v>
      </c>
      <c r="D140" s="18">
        <v>134</v>
      </c>
      <c r="E140" s="6">
        <v>6.9035879629629623E-4</v>
      </c>
      <c r="F140" s="19">
        <v>54.32</v>
      </c>
      <c r="G140" s="13"/>
    </row>
    <row r="141" spans="1:7" x14ac:dyDescent="0.25">
      <c r="A141" s="15">
        <v>8</v>
      </c>
      <c r="B141" s="16" t="s">
        <v>20</v>
      </c>
      <c r="C141" s="17">
        <v>30</v>
      </c>
      <c r="D141" s="18">
        <v>114</v>
      </c>
      <c r="E141" s="6">
        <v>7.7174768518518521E-4</v>
      </c>
      <c r="F141" s="19">
        <v>48.59</v>
      </c>
      <c r="G141" s="13"/>
    </row>
    <row r="142" spans="1:7" x14ac:dyDescent="0.25">
      <c r="A142" s="15">
        <v>8</v>
      </c>
      <c r="B142" s="16" t="s">
        <v>20</v>
      </c>
      <c r="C142" s="17">
        <v>30</v>
      </c>
      <c r="D142" s="18">
        <v>114</v>
      </c>
      <c r="E142" s="6">
        <v>7.5070601851851861E-4</v>
      </c>
      <c r="F142" s="19">
        <v>49.95</v>
      </c>
      <c r="G142" s="13"/>
    </row>
    <row r="143" spans="1:7" x14ac:dyDescent="0.25">
      <c r="A143" s="15">
        <v>8</v>
      </c>
      <c r="B143" s="16" t="s">
        <v>20</v>
      </c>
      <c r="C143" s="17">
        <v>30</v>
      </c>
      <c r="D143" s="18">
        <v>114</v>
      </c>
      <c r="E143" s="6">
        <v>7.3670138888888884E-4</v>
      </c>
      <c r="F143" s="19">
        <v>50.9</v>
      </c>
      <c r="G143" s="13"/>
    </row>
    <row r="144" spans="1:7" x14ac:dyDescent="0.25">
      <c r="A144" s="15">
        <v>8</v>
      </c>
      <c r="B144" s="16" t="s">
        <v>20</v>
      </c>
      <c r="C144" s="17">
        <v>30</v>
      </c>
      <c r="D144" s="18">
        <v>114</v>
      </c>
      <c r="E144" s="6">
        <v>7.0831018518518519E-4</v>
      </c>
      <c r="F144" s="19">
        <v>52.94</v>
      </c>
      <c r="G144" s="13"/>
    </row>
    <row r="145" spans="1:7" x14ac:dyDescent="0.25">
      <c r="A145" s="15">
        <v>8</v>
      </c>
      <c r="B145" s="16" t="s">
        <v>20</v>
      </c>
      <c r="C145" s="17">
        <v>30</v>
      </c>
      <c r="D145" s="18">
        <v>114</v>
      </c>
      <c r="E145" s="6">
        <v>7.0721064814814822E-4</v>
      </c>
      <c r="F145" s="19">
        <v>53.03</v>
      </c>
      <c r="G145" s="13"/>
    </row>
    <row r="146" spans="1:7" x14ac:dyDescent="0.25">
      <c r="A146" s="15">
        <v>8</v>
      </c>
      <c r="B146" s="16" t="s">
        <v>20</v>
      </c>
      <c r="C146" s="17">
        <v>30</v>
      </c>
      <c r="D146" s="18">
        <v>114</v>
      </c>
      <c r="E146" s="6">
        <v>7.0119212962962963E-4</v>
      </c>
      <c r="F146" s="19">
        <v>53.48</v>
      </c>
      <c r="G146" s="13"/>
    </row>
    <row r="147" spans="1:7" x14ac:dyDescent="0.25">
      <c r="A147" s="15">
        <v>8</v>
      </c>
      <c r="B147" s="16" t="s">
        <v>20</v>
      </c>
      <c r="C147" s="17">
        <v>30</v>
      </c>
      <c r="D147" s="18">
        <v>114</v>
      </c>
      <c r="E147" s="6">
        <v>7.0144675925925919E-4</v>
      </c>
      <c r="F147" s="19">
        <v>53.46</v>
      </c>
      <c r="G147" s="13"/>
    </row>
    <row r="148" spans="1:7" x14ac:dyDescent="0.25">
      <c r="A148" s="15">
        <v>8</v>
      </c>
      <c r="B148" s="16" t="s">
        <v>20</v>
      </c>
      <c r="C148" s="17">
        <v>30</v>
      </c>
      <c r="D148" s="18">
        <v>114</v>
      </c>
      <c r="E148" s="6">
        <v>6.9896990740740737E-4</v>
      </c>
      <c r="F148" s="19">
        <v>53.65</v>
      </c>
      <c r="G148" s="13"/>
    </row>
    <row r="149" spans="1:7" x14ac:dyDescent="0.25">
      <c r="A149" s="15">
        <v>8</v>
      </c>
      <c r="B149" s="16" t="s">
        <v>20</v>
      </c>
      <c r="C149" s="17">
        <v>30</v>
      </c>
      <c r="D149" s="18">
        <v>114</v>
      </c>
      <c r="E149" s="6">
        <v>7.0112268518518516E-4</v>
      </c>
      <c r="F149" s="19">
        <v>53.49</v>
      </c>
      <c r="G149" s="13"/>
    </row>
    <row r="150" spans="1:7" x14ac:dyDescent="0.25">
      <c r="A150" s="15">
        <v>8</v>
      </c>
      <c r="B150" s="16" t="s">
        <v>20</v>
      </c>
      <c r="C150" s="17">
        <v>30</v>
      </c>
      <c r="D150" s="18">
        <v>114</v>
      </c>
      <c r="E150" s="6">
        <v>6.9565972222222219E-4</v>
      </c>
      <c r="F150" s="19">
        <v>53.91</v>
      </c>
      <c r="G150" s="13"/>
    </row>
    <row r="151" spans="1:7" x14ac:dyDescent="0.25">
      <c r="A151" s="15">
        <v>8</v>
      </c>
      <c r="B151" s="16" t="s">
        <v>20</v>
      </c>
      <c r="C151" s="17">
        <v>30</v>
      </c>
      <c r="D151" s="18">
        <v>114</v>
      </c>
      <c r="E151" s="6">
        <v>6.9814814814814826E-4</v>
      </c>
      <c r="F151" s="19">
        <v>53.71</v>
      </c>
      <c r="G151" s="13"/>
    </row>
    <row r="152" spans="1:7" x14ac:dyDescent="0.25">
      <c r="A152" s="15">
        <v>8</v>
      </c>
      <c r="B152" s="16" t="s">
        <v>20</v>
      </c>
      <c r="C152" s="17">
        <v>30</v>
      </c>
      <c r="D152" s="18">
        <v>114</v>
      </c>
      <c r="E152" s="6">
        <v>6.947685185185185E-4</v>
      </c>
      <c r="F152" s="19">
        <v>53.97</v>
      </c>
      <c r="G152" s="13"/>
    </row>
    <row r="153" spans="1:7" x14ac:dyDescent="0.25">
      <c r="A153" s="15">
        <v>8</v>
      </c>
      <c r="B153" s="16" t="s">
        <v>20</v>
      </c>
      <c r="C153" s="17">
        <v>30</v>
      </c>
      <c r="D153" s="18">
        <v>114</v>
      </c>
      <c r="E153" s="6">
        <v>7.0160879629629642E-4</v>
      </c>
      <c r="F153" s="19">
        <v>53.45</v>
      </c>
      <c r="G153" s="13"/>
    </row>
    <row r="154" spans="1:7" x14ac:dyDescent="0.25">
      <c r="A154" s="15">
        <v>8</v>
      </c>
      <c r="B154" s="16" t="s">
        <v>20</v>
      </c>
      <c r="C154" s="17">
        <v>30</v>
      </c>
      <c r="D154" s="18">
        <v>114</v>
      </c>
      <c r="E154" s="6">
        <v>6.9346064814814802E-4</v>
      </c>
      <c r="F154" s="19">
        <v>54.08</v>
      </c>
      <c r="G154" s="13"/>
    </row>
    <row r="155" spans="1:7" x14ac:dyDescent="0.25">
      <c r="A155" s="15">
        <v>8</v>
      </c>
      <c r="B155" s="16" t="s">
        <v>20</v>
      </c>
      <c r="C155" s="17">
        <v>30</v>
      </c>
      <c r="D155" s="18">
        <v>114</v>
      </c>
      <c r="E155" s="6">
        <v>6.9674768518518523E-4</v>
      </c>
      <c r="F155" s="19">
        <v>53.82</v>
      </c>
      <c r="G155" s="13"/>
    </row>
    <row r="156" spans="1:7" x14ac:dyDescent="0.25">
      <c r="A156" s="15">
        <v>8</v>
      </c>
      <c r="B156" s="16" t="s">
        <v>20</v>
      </c>
      <c r="C156" s="17">
        <v>30</v>
      </c>
      <c r="D156" s="18">
        <v>114</v>
      </c>
      <c r="E156" s="6">
        <v>6.9707175925925926E-4</v>
      </c>
      <c r="F156" s="19">
        <v>53.8</v>
      </c>
      <c r="G156" s="13"/>
    </row>
    <row r="157" spans="1:7" x14ac:dyDescent="0.25">
      <c r="A157" s="15">
        <v>8</v>
      </c>
      <c r="B157" s="16" t="s">
        <v>20</v>
      </c>
      <c r="C157" s="17">
        <v>30</v>
      </c>
      <c r="D157" s="18">
        <v>114</v>
      </c>
      <c r="E157" s="6">
        <v>6.9717592592592585E-4</v>
      </c>
      <c r="F157" s="19">
        <v>53.79</v>
      </c>
      <c r="G157" s="13"/>
    </row>
    <row r="158" spans="1:7" x14ac:dyDescent="0.25">
      <c r="A158" s="15">
        <v>8</v>
      </c>
      <c r="B158" s="16" t="s">
        <v>20</v>
      </c>
      <c r="C158" s="17">
        <v>30</v>
      </c>
      <c r="D158" s="18">
        <v>114</v>
      </c>
      <c r="E158" s="6">
        <v>7.0613425925925922E-4</v>
      </c>
      <c r="F158" s="19">
        <v>53.11</v>
      </c>
      <c r="G158" s="13"/>
    </row>
    <row r="159" spans="1:7" x14ac:dyDescent="0.25">
      <c r="A159" s="15">
        <v>8</v>
      </c>
      <c r="B159" s="16" t="s">
        <v>20</v>
      </c>
      <c r="C159" s="17">
        <v>30</v>
      </c>
      <c r="D159" s="18">
        <v>114</v>
      </c>
      <c r="E159" s="6">
        <v>7.8099537037037037E-4</v>
      </c>
      <c r="F159" s="19">
        <v>48.02</v>
      </c>
      <c r="G159" s="13"/>
    </row>
    <row r="160" spans="1:7" x14ac:dyDescent="0.25">
      <c r="A160" s="15">
        <v>8</v>
      </c>
      <c r="B160" s="16" t="s">
        <v>20</v>
      </c>
      <c r="C160" s="17">
        <v>30</v>
      </c>
      <c r="D160" s="18">
        <v>114</v>
      </c>
      <c r="E160" s="6">
        <v>6.9924768518518513E-4</v>
      </c>
      <c r="F160" s="19">
        <v>53.63</v>
      </c>
      <c r="G160" s="13"/>
    </row>
    <row r="161" spans="1:7" x14ac:dyDescent="0.25">
      <c r="A161" s="15">
        <v>8</v>
      </c>
      <c r="B161" s="16" t="s">
        <v>20</v>
      </c>
      <c r="C161" s="17">
        <v>30</v>
      </c>
      <c r="D161" s="18">
        <v>114</v>
      </c>
      <c r="E161" s="6">
        <v>6.9596064814814824E-4</v>
      </c>
      <c r="F161" s="19">
        <v>53.88</v>
      </c>
      <c r="G161" s="13"/>
    </row>
    <row r="162" spans="1:7" x14ac:dyDescent="0.25">
      <c r="A162" s="15">
        <v>8</v>
      </c>
      <c r="B162" s="16" t="s">
        <v>20</v>
      </c>
      <c r="C162" s="17">
        <v>30</v>
      </c>
      <c r="D162" s="18">
        <v>114</v>
      </c>
      <c r="E162" s="6">
        <v>6.96238425925926E-4</v>
      </c>
      <c r="F162" s="19">
        <v>53.86</v>
      </c>
      <c r="G162" s="13"/>
    </row>
    <row r="163" spans="1:7" x14ac:dyDescent="0.25">
      <c r="A163" s="15">
        <v>8</v>
      </c>
      <c r="B163" s="16" t="s">
        <v>20</v>
      </c>
      <c r="C163" s="17">
        <v>30</v>
      </c>
      <c r="D163" s="18">
        <v>114</v>
      </c>
      <c r="E163" s="6">
        <v>6.9690972222222214E-4</v>
      </c>
      <c r="F163" s="19">
        <v>53.81</v>
      </c>
      <c r="G163" s="13"/>
    </row>
    <row r="164" spans="1:7" x14ac:dyDescent="0.25">
      <c r="A164" s="15">
        <v>8</v>
      </c>
      <c r="B164" s="16" t="s">
        <v>20</v>
      </c>
      <c r="C164" s="17">
        <v>30</v>
      </c>
      <c r="D164" s="18">
        <v>114</v>
      </c>
      <c r="E164" s="6">
        <v>6.9708333333333341E-4</v>
      </c>
      <c r="F164" s="19">
        <v>53.8</v>
      </c>
      <c r="G164" s="13"/>
    </row>
    <row r="165" spans="1:7" x14ac:dyDescent="0.25">
      <c r="A165" s="15">
        <v>8</v>
      </c>
      <c r="B165" s="16" t="s">
        <v>20</v>
      </c>
      <c r="C165" s="17">
        <v>30</v>
      </c>
      <c r="D165" s="18">
        <v>114</v>
      </c>
      <c r="E165" s="6">
        <v>7.0278935185185169E-4</v>
      </c>
      <c r="F165" s="19">
        <v>53.36</v>
      </c>
      <c r="G165" s="13"/>
    </row>
    <row r="166" spans="1:7" x14ac:dyDescent="0.25">
      <c r="A166" s="15">
        <v>8</v>
      </c>
      <c r="B166" s="16" t="s">
        <v>20</v>
      </c>
      <c r="C166" s="17">
        <v>30</v>
      </c>
      <c r="D166" s="18">
        <v>114</v>
      </c>
      <c r="E166" s="6">
        <v>6.9945601851851853E-4</v>
      </c>
      <c r="F166" s="19">
        <v>53.61</v>
      </c>
      <c r="G166" s="13"/>
    </row>
    <row r="167" spans="1:7" x14ac:dyDescent="0.25">
      <c r="A167" s="15">
        <v>8</v>
      </c>
      <c r="B167" s="16" t="s">
        <v>20</v>
      </c>
      <c r="C167" s="17">
        <v>30</v>
      </c>
      <c r="D167" s="18">
        <v>114</v>
      </c>
      <c r="E167" s="6">
        <v>6.9802083333333337E-4</v>
      </c>
      <c r="F167" s="19">
        <v>53.72</v>
      </c>
      <c r="G167" s="13"/>
    </row>
    <row r="168" spans="1:7" x14ac:dyDescent="0.25">
      <c r="A168" s="15">
        <v>8</v>
      </c>
      <c r="B168" s="16" t="s">
        <v>20</v>
      </c>
      <c r="C168" s="17">
        <v>30</v>
      </c>
      <c r="D168" s="18">
        <v>114</v>
      </c>
      <c r="E168" s="6">
        <v>7.027083333333334E-4</v>
      </c>
      <c r="F168" s="19">
        <v>53.36</v>
      </c>
      <c r="G168" s="13"/>
    </row>
    <row r="169" spans="1:7" x14ac:dyDescent="0.25">
      <c r="A169" s="15">
        <v>8</v>
      </c>
      <c r="B169" s="16" t="s">
        <v>20</v>
      </c>
      <c r="C169" s="17">
        <v>30</v>
      </c>
      <c r="D169" s="18">
        <v>114</v>
      </c>
      <c r="E169" s="6">
        <v>7.0031249999999998E-4</v>
      </c>
      <c r="F169" s="19">
        <v>53.55</v>
      </c>
      <c r="G169" s="13"/>
    </row>
    <row r="170" spans="1:7" x14ac:dyDescent="0.25">
      <c r="A170" s="15">
        <v>8</v>
      </c>
      <c r="B170" s="16" t="s">
        <v>20</v>
      </c>
      <c r="C170" s="17">
        <v>30</v>
      </c>
      <c r="D170" s="18">
        <v>114</v>
      </c>
      <c r="E170" s="6">
        <v>7.1614583333333339E-4</v>
      </c>
      <c r="F170" s="19">
        <v>52.36</v>
      </c>
      <c r="G170" s="13"/>
    </row>
    <row r="171" spans="1:7" x14ac:dyDescent="0.25">
      <c r="A171" s="15">
        <v>8</v>
      </c>
      <c r="B171" s="16" t="s">
        <v>16</v>
      </c>
      <c r="C171" s="17">
        <v>30</v>
      </c>
      <c r="D171" s="18">
        <v>144</v>
      </c>
      <c r="E171" s="6">
        <v>7.802662037037037E-4</v>
      </c>
      <c r="F171" s="19">
        <v>48.06</v>
      </c>
      <c r="G171" s="13"/>
    </row>
    <row r="172" spans="1:7" x14ac:dyDescent="0.25">
      <c r="A172" s="15">
        <v>8</v>
      </c>
      <c r="B172" s="16" t="s">
        <v>16</v>
      </c>
      <c r="C172" s="17">
        <v>30</v>
      </c>
      <c r="D172" s="18">
        <v>144</v>
      </c>
      <c r="E172" s="6">
        <v>7.3454861111111106E-4</v>
      </c>
      <c r="F172" s="19">
        <v>51.05</v>
      </c>
      <c r="G172" s="13"/>
    </row>
    <row r="173" spans="1:7" x14ac:dyDescent="0.25">
      <c r="A173" s="15">
        <v>8</v>
      </c>
      <c r="B173" s="16" t="s">
        <v>16</v>
      </c>
      <c r="C173" s="17">
        <v>30</v>
      </c>
      <c r="D173" s="18">
        <v>144</v>
      </c>
      <c r="E173" s="6">
        <v>7.6116898148148148E-4</v>
      </c>
      <c r="F173" s="19">
        <v>49.27</v>
      </c>
      <c r="G173" s="13"/>
    </row>
    <row r="174" spans="1:7" x14ac:dyDescent="0.25">
      <c r="A174" s="15">
        <v>8</v>
      </c>
      <c r="B174" s="16" t="s">
        <v>16</v>
      </c>
      <c r="C174" s="17">
        <v>30</v>
      </c>
      <c r="D174" s="18">
        <v>144</v>
      </c>
      <c r="E174" s="6">
        <v>7.1099537037037041E-4</v>
      </c>
      <c r="F174" s="19">
        <v>52.74</v>
      </c>
      <c r="G174" s="13"/>
    </row>
    <row r="175" spans="1:7" x14ac:dyDescent="0.25">
      <c r="A175" s="15">
        <v>8</v>
      </c>
      <c r="B175" s="16" t="s">
        <v>16</v>
      </c>
      <c r="C175" s="17">
        <v>30</v>
      </c>
      <c r="D175" s="18">
        <v>144</v>
      </c>
      <c r="E175" s="6">
        <v>7.1993055555555558E-4</v>
      </c>
      <c r="F175" s="19">
        <v>52.09</v>
      </c>
      <c r="G175" s="13"/>
    </row>
    <row r="176" spans="1:7" x14ac:dyDescent="0.25">
      <c r="A176" s="15">
        <v>8</v>
      </c>
      <c r="B176" s="16" t="s">
        <v>16</v>
      </c>
      <c r="C176" s="17">
        <v>30</v>
      </c>
      <c r="D176" s="18">
        <v>144</v>
      </c>
      <c r="E176" s="6">
        <v>7.0729166666666672E-4</v>
      </c>
      <c r="F176" s="19">
        <v>53.02</v>
      </c>
      <c r="G176" s="13"/>
    </row>
    <row r="177" spans="1:7" x14ac:dyDescent="0.25">
      <c r="A177" s="15">
        <v>8</v>
      </c>
      <c r="B177" s="16" t="s">
        <v>16</v>
      </c>
      <c r="C177" s="17">
        <v>30</v>
      </c>
      <c r="D177" s="18">
        <v>144</v>
      </c>
      <c r="E177" s="6">
        <v>6.9749999999999988E-4</v>
      </c>
      <c r="F177" s="19">
        <v>53.76</v>
      </c>
      <c r="G177" s="13"/>
    </row>
    <row r="178" spans="1:7" x14ac:dyDescent="0.25">
      <c r="A178" s="15">
        <v>8</v>
      </c>
      <c r="B178" s="16" t="s">
        <v>16</v>
      </c>
      <c r="C178" s="17">
        <v>30</v>
      </c>
      <c r="D178" s="18">
        <v>144</v>
      </c>
      <c r="E178" s="6">
        <v>6.9634259259259259E-4</v>
      </c>
      <c r="F178" s="19">
        <v>53.85</v>
      </c>
      <c r="G178" s="13"/>
    </row>
    <row r="179" spans="1:7" x14ac:dyDescent="0.25">
      <c r="A179" s="15">
        <v>8</v>
      </c>
      <c r="B179" s="16" t="s">
        <v>16</v>
      </c>
      <c r="C179" s="17">
        <v>30</v>
      </c>
      <c r="D179" s="18">
        <v>144</v>
      </c>
      <c r="E179" s="6">
        <v>6.9996527777777765E-4</v>
      </c>
      <c r="F179" s="19">
        <v>53.57</v>
      </c>
      <c r="G179" s="13"/>
    </row>
    <row r="180" spans="1:7" x14ac:dyDescent="0.25">
      <c r="A180" s="15">
        <v>8</v>
      </c>
      <c r="B180" s="16" t="s">
        <v>16</v>
      </c>
      <c r="C180" s="17">
        <v>30</v>
      </c>
      <c r="D180" s="18">
        <v>144</v>
      </c>
      <c r="E180" s="6">
        <v>6.9690972222222214E-4</v>
      </c>
      <c r="F180" s="19">
        <v>53.81</v>
      </c>
      <c r="G180" s="13"/>
    </row>
    <row r="181" spans="1:7" x14ac:dyDescent="0.25">
      <c r="A181" s="15">
        <v>8</v>
      </c>
      <c r="B181" s="16" t="s">
        <v>16</v>
      </c>
      <c r="C181" s="17">
        <v>30</v>
      </c>
      <c r="D181" s="18">
        <v>144</v>
      </c>
      <c r="E181" s="6">
        <v>7.0024305555555562E-4</v>
      </c>
      <c r="F181" s="19">
        <v>53.55</v>
      </c>
      <c r="G181" s="13"/>
    </row>
    <row r="182" spans="1:7" x14ac:dyDescent="0.25">
      <c r="A182" s="15">
        <v>8</v>
      </c>
      <c r="B182" s="16" t="s">
        <v>16</v>
      </c>
      <c r="C182" s="17">
        <v>30</v>
      </c>
      <c r="D182" s="18">
        <v>144</v>
      </c>
      <c r="E182" s="6">
        <v>6.984490740740741E-4</v>
      </c>
      <c r="F182" s="19">
        <v>53.69</v>
      </c>
      <c r="G182" s="13"/>
    </row>
    <row r="183" spans="1:7" x14ac:dyDescent="0.25">
      <c r="A183" s="15">
        <v>8</v>
      </c>
      <c r="B183" s="16" t="s">
        <v>16</v>
      </c>
      <c r="C183" s="17">
        <v>30</v>
      </c>
      <c r="D183" s="18">
        <v>144</v>
      </c>
      <c r="E183" s="6">
        <v>6.9493055555555551E-4</v>
      </c>
      <c r="F183" s="19">
        <v>53.96</v>
      </c>
      <c r="G183" s="13"/>
    </row>
    <row r="184" spans="1:7" x14ac:dyDescent="0.25">
      <c r="A184" s="15">
        <v>8</v>
      </c>
      <c r="B184" s="16" t="s">
        <v>16</v>
      </c>
      <c r="C184" s="17">
        <v>30</v>
      </c>
      <c r="D184" s="18">
        <v>144</v>
      </c>
      <c r="E184" s="6">
        <v>6.9214120370370382E-4</v>
      </c>
      <c r="F184" s="19">
        <v>54.18</v>
      </c>
      <c r="G184" s="13"/>
    </row>
    <row r="185" spans="1:7" x14ac:dyDescent="0.25">
      <c r="A185" s="15">
        <v>8</v>
      </c>
      <c r="B185" s="16" t="s">
        <v>16</v>
      </c>
      <c r="C185" s="17">
        <v>30</v>
      </c>
      <c r="D185" s="18">
        <v>144</v>
      </c>
      <c r="E185" s="6">
        <v>6.9686342592592586E-4</v>
      </c>
      <c r="F185" s="19">
        <v>53.81</v>
      </c>
      <c r="G185" s="13"/>
    </row>
    <row r="186" spans="1:7" x14ac:dyDescent="0.25">
      <c r="A186" s="15">
        <v>8</v>
      </c>
      <c r="B186" s="16" t="s">
        <v>16</v>
      </c>
      <c r="C186" s="17">
        <v>30</v>
      </c>
      <c r="D186" s="18">
        <v>144</v>
      </c>
      <c r="E186" s="6">
        <v>6.9719907407407404E-4</v>
      </c>
      <c r="F186" s="19">
        <v>53.79</v>
      </c>
      <c r="G186" s="13"/>
    </row>
    <row r="187" spans="1:7" x14ac:dyDescent="0.25">
      <c r="A187" s="15">
        <v>8</v>
      </c>
      <c r="B187" s="16" t="s">
        <v>16</v>
      </c>
      <c r="C187" s="17">
        <v>30</v>
      </c>
      <c r="D187" s="18">
        <v>144</v>
      </c>
      <c r="E187" s="6">
        <v>6.9532407407407423E-4</v>
      </c>
      <c r="F187" s="19">
        <v>53.93</v>
      </c>
      <c r="G187" s="13"/>
    </row>
    <row r="188" spans="1:7" x14ac:dyDescent="0.25">
      <c r="A188" s="15">
        <v>8</v>
      </c>
      <c r="B188" s="16" t="s">
        <v>16</v>
      </c>
      <c r="C188" s="17">
        <v>30</v>
      </c>
      <c r="D188" s="18">
        <v>144</v>
      </c>
      <c r="E188" s="6">
        <v>6.9182870370370362E-4</v>
      </c>
      <c r="F188" s="19">
        <v>54.2</v>
      </c>
      <c r="G188" s="13"/>
    </row>
    <row r="189" spans="1:7" x14ac:dyDescent="0.25">
      <c r="A189" s="15">
        <v>8</v>
      </c>
      <c r="B189" s="16" t="s">
        <v>16</v>
      </c>
      <c r="C189" s="17">
        <v>30</v>
      </c>
      <c r="D189" s="18">
        <v>144</v>
      </c>
      <c r="E189" s="6">
        <v>8.0680555555555551E-4</v>
      </c>
      <c r="F189" s="19">
        <v>46.48</v>
      </c>
      <c r="G189" s="13"/>
    </row>
    <row r="190" spans="1:7" x14ac:dyDescent="0.25">
      <c r="A190" s="15">
        <v>8</v>
      </c>
      <c r="B190" s="16" t="s">
        <v>16</v>
      </c>
      <c r="C190" s="17">
        <v>30</v>
      </c>
      <c r="D190" s="18">
        <v>144</v>
      </c>
      <c r="E190" s="6">
        <v>7.0194444444444438E-4</v>
      </c>
      <c r="F190" s="19">
        <v>53.42</v>
      </c>
      <c r="G190" s="13"/>
    </row>
    <row r="191" spans="1:7" x14ac:dyDescent="0.25">
      <c r="A191" s="15">
        <v>8</v>
      </c>
      <c r="B191" s="16" t="s">
        <v>16</v>
      </c>
      <c r="C191" s="17">
        <v>30</v>
      </c>
      <c r="D191" s="18">
        <v>144</v>
      </c>
      <c r="E191" s="6">
        <v>6.9788194444444444E-4</v>
      </c>
      <c r="F191" s="19">
        <v>53.73</v>
      </c>
      <c r="G191" s="13"/>
    </row>
    <row r="192" spans="1:7" x14ac:dyDescent="0.25">
      <c r="A192" s="15">
        <v>8</v>
      </c>
      <c r="B192" s="16" t="s">
        <v>16</v>
      </c>
      <c r="C192" s="17">
        <v>30</v>
      </c>
      <c r="D192" s="18">
        <v>144</v>
      </c>
      <c r="E192" s="6">
        <v>6.9287037037037028E-4</v>
      </c>
      <c r="F192" s="19">
        <v>54.12</v>
      </c>
      <c r="G192" s="13"/>
    </row>
    <row r="193" spans="1:7" x14ac:dyDescent="0.25">
      <c r="A193" s="15">
        <v>8</v>
      </c>
      <c r="B193" s="16" t="s">
        <v>16</v>
      </c>
      <c r="C193" s="17">
        <v>30</v>
      </c>
      <c r="D193" s="18">
        <v>144</v>
      </c>
      <c r="E193" s="6">
        <v>6.9812500000000007E-4</v>
      </c>
      <c r="F193" s="19">
        <v>53.72</v>
      </c>
      <c r="G193" s="13"/>
    </row>
    <row r="194" spans="1:7" x14ac:dyDescent="0.25">
      <c r="A194" s="15">
        <v>8</v>
      </c>
      <c r="B194" s="16" t="s">
        <v>16</v>
      </c>
      <c r="C194" s="17">
        <v>30</v>
      </c>
      <c r="D194" s="18">
        <v>144</v>
      </c>
      <c r="E194" s="6">
        <v>7.0067129629629613E-4</v>
      </c>
      <c r="F194" s="19">
        <v>53.52</v>
      </c>
      <c r="G194" s="13"/>
    </row>
    <row r="195" spans="1:7" x14ac:dyDescent="0.25">
      <c r="A195" s="15">
        <v>8</v>
      </c>
      <c r="B195" s="16" t="s">
        <v>16</v>
      </c>
      <c r="C195" s="17">
        <v>30</v>
      </c>
      <c r="D195" s="18">
        <v>144</v>
      </c>
      <c r="E195" s="6">
        <v>6.9613425925925919E-4</v>
      </c>
      <c r="F195" s="19">
        <v>53.87</v>
      </c>
      <c r="G195" s="13"/>
    </row>
    <row r="196" spans="1:7" x14ac:dyDescent="0.25">
      <c r="A196" s="15">
        <v>8</v>
      </c>
      <c r="B196" s="16" t="s">
        <v>16</v>
      </c>
      <c r="C196" s="17">
        <v>30</v>
      </c>
      <c r="D196" s="18">
        <v>144</v>
      </c>
      <c r="E196" s="6">
        <v>6.9637731481481493E-4</v>
      </c>
      <c r="F196" s="19">
        <v>53.85</v>
      </c>
      <c r="G196" s="13"/>
    </row>
    <row r="197" spans="1:7" x14ac:dyDescent="0.25">
      <c r="A197" s="15">
        <v>8</v>
      </c>
      <c r="B197" s="16" t="s">
        <v>16</v>
      </c>
      <c r="C197" s="17">
        <v>30</v>
      </c>
      <c r="D197" s="18">
        <v>144</v>
      </c>
      <c r="E197" s="6">
        <v>6.9763888888888881E-4</v>
      </c>
      <c r="F197" s="19">
        <v>53.75</v>
      </c>
      <c r="G197" s="13"/>
    </row>
    <row r="198" spans="1:7" x14ac:dyDescent="0.25">
      <c r="A198" s="15">
        <v>8</v>
      </c>
      <c r="B198" s="16" t="s">
        <v>16</v>
      </c>
      <c r="C198" s="17">
        <v>30</v>
      </c>
      <c r="D198" s="18">
        <v>144</v>
      </c>
      <c r="E198" s="6">
        <v>7.0543981481481488E-4</v>
      </c>
      <c r="F198" s="19">
        <v>53.16</v>
      </c>
      <c r="G198" s="13"/>
    </row>
    <row r="199" spans="1:7" x14ac:dyDescent="0.25">
      <c r="A199" s="15">
        <v>8</v>
      </c>
      <c r="B199" s="16" t="s">
        <v>16</v>
      </c>
      <c r="C199" s="17">
        <v>30</v>
      </c>
      <c r="D199" s="18">
        <v>144</v>
      </c>
      <c r="E199" s="6">
        <v>7.0175925925925918E-4</v>
      </c>
      <c r="F199" s="19">
        <v>53.44</v>
      </c>
      <c r="G199" s="13"/>
    </row>
    <row r="200" spans="1:7" x14ac:dyDescent="0.25">
      <c r="A200" s="15">
        <v>8</v>
      </c>
      <c r="B200" s="16" t="s">
        <v>16</v>
      </c>
      <c r="C200" s="17">
        <v>30</v>
      </c>
      <c r="D200" s="18">
        <v>144</v>
      </c>
      <c r="E200" s="6">
        <v>7.0332175925925933E-4</v>
      </c>
      <c r="F200" s="19">
        <v>53.32</v>
      </c>
      <c r="G200" s="13"/>
    </row>
    <row r="201" spans="1:7" x14ac:dyDescent="0.25">
      <c r="A201" s="15">
        <v>8</v>
      </c>
      <c r="B201" s="16" t="s">
        <v>22</v>
      </c>
      <c r="C201" s="17">
        <v>30</v>
      </c>
      <c r="D201" s="18">
        <v>129</v>
      </c>
      <c r="E201" s="6">
        <v>7.899999999999999E-4</v>
      </c>
      <c r="F201" s="19">
        <v>47.47</v>
      </c>
      <c r="G201" s="13"/>
    </row>
    <row r="202" spans="1:7" x14ac:dyDescent="0.25">
      <c r="A202" s="15">
        <v>8</v>
      </c>
      <c r="B202" s="16" t="s">
        <v>22</v>
      </c>
      <c r="C202" s="17">
        <v>30</v>
      </c>
      <c r="D202" s="18">
        <v>129</v>
      </c>
      <c r="E202" s="6">
        <v>7.4717592592592598E-4</v>
      </c>
      <c r="F202" s="19">
        <v>50.19</v>
      </c>
      <c r="G202" s="13"/>
    </row>
    <row r="203" spans="1:7" x14ac:dyDescent="0.25">
      <c r="A203" s="15">
        <v>8</v>
      </c>
      <c r="B203" s="16" t="s">
        <v>22</v>
      </c>
      <c r="C203" s="17">
        <v>30</v>
      </c>
      <c r="D203" s="18">
        <v>129</v>
      </c>
      <c r="E203" s="6">
        <v>7.3421296296296288E-4</v>
      </c>
      <c r="F203" s="19">
        <v>51.08</v>
      </c>
      <c r="G203" s="13"/>
    </row>
    <row r="204" spans="1:7" x14ac:dyDescent="0.25">
      <c r="A204" s="15">
        <v>8</v>
      </c>
      <c r="B204" s="16" t="s">
        <v>22</v>
      </c>
      <c r="C204" s="17">
        <v>30</v>
      </c>
      <c r="D204" s="18">
        <v>129</v>
      </c>
      <c r="E204" s="6">
        <v>7.1809027777777767E-4</v>
      </c>
      <c r="F204" s="19">
        <v>52.22</v>
      </c>
      <c r="G204" s="13"/>
    </row>
    <row r="205" spans="1:7" x14ac:dyDescent="0.25">
      <c r="A205" s="15">
        <v>8</v>
      </c>
      <c r="B205" s="16" t="s">
        <v>22</v>
      </c>
      <c r="C205" s="17">
        <v>30</v>
      </c>
      <c r="D205" s="18">
        <v>129</v>
      </c>
      <c r="E205" s="6">
        <v>7.1901620370370359E-4</v>
      </c>
      <c r="F205" s="19">
        <v>52.15</v>
      </c>
      <c r="G205" s="13"/>
    </row>
    <row r="206" spans="1:7" x14ac:dyDescent="0.25">
      <c r="A206" s="15">
        <v>8</v>
      </c>
      <c r="B206" s="16" t="s">
        <v>22</v>
      </c>
      <c r="C206" s="17">
        <v>30</v>
      </c>
      <c r="D206" s="18">
        <v>129</v>
      </c>
      <c r="E206" s="6">
        <v>7.1803240740740736E-4</v>
      </c>
      <c r="F206" s="19">
        <v>52.23</v>
      </c>
      <c r="G206" s="13"/>
    </row>
    <row r="207" spans="1:7" x14ac:dyDescent="0.25">
      <c r="A207" s="15">
        <v>8</v>
      </c>
      <c r="B207" s="16" t="s">
        <v>22</v>
      </c>
      <c r="C207" s="17">
        <v>30</v>
      </c>
      <c r="D207" s="18">
        <v>129</v>
      </c>
      <c r="E207" s="6">
        <v>7.091550925925925E-4</v>
      </c>
      <c r="F207" s="19">
        <v>52.88</v>
      </c>
      <c r="G207" s="13"/>
    </row>
    <row r="208" spans="1:7" x14ac:dyDescent="0.25">
      <c r="A208" s="15">
        <v>8</v>
      </c>
      <c r="B208" s="16" t="s">
        <v>22</v>
      </c>
      <c r="C208" s="17">
        <v>30</v>
      </c>
      <c r="D208" s="18">
        <v>129</v>
      </c>
      <c r="E208" s="6">
        <v>7.0701388888888886E-4</v>
      </c>
      <c r="F208" s="19">
        <v>53.04</v>
      </c>
      <c r="G208" s="13"/>
    </row>
    <row r="209" spans="1:7" x14ac:dyDescent="0.25">
      <c r="A209" s="15">
        <v>8</v>
      </c>
      <c r="B209" s="16" t="s">
        <v>22</v>
      </c>
      <c r="C209" s="17">
        <v>30</v>
      </c>
      <c r="D209" s="18">
        <v>129</v>
      </c>
      <c r="E209" s="6">
        <v>7.1113425925925934E-4</v>
      </c>
      <c r="F209" s="19">
        <v>52.73</v>
      </c>
      <c r="G209" s="13"/>
    </row>
    <row r="210" spans="1:7" x14ac:dyDescent="0.25">
      <c r="A210" s="15">
        <v>8</v>
      </c>
      <c r="B210" s="16" t="s">
        <v>22</v>
      </c>
      <c r="C210" s="17">
        <v>30</v>
      </c>
      <c r="D210" s="18">
        <v>129</v>
      </c>
      <c r="E210" s="6">
        <v>7.0939814814814824E-4</v>
      </c>
      <c r="F210" s="19">
        <v>52.86</v>
      </c>
      <c r="G210" s="13"/>
    </row>
    <row r="211" spans="1:7" x14ac:dyDescent="0.25">
      <c r="A211" s="15">
        <v>8</v>
      </c>
      <c r="B211" s="16" t="s">
        <v>22</v>
      </c>
      <c r="C211" s="17">
        <v>30</v>
      </c>
      <c r="D211" s="18">
        <v>129</v>
      </c>
      <c r="E211" s="6">
        <v>7.0627314814814815E-4</v>
      </c>
      <c r="F211" s="19">
        <v>53.1</v>
      </c>
      <c r="G211" s="13"/>
    </row>
    <row r="212" spans="1:7" x14ac:dyDescent="0.25">
      <c r="A212" s="15">
        <v>8</v>
      </c>
      <c r="B212" s="16" t="s">
        <v>22</v>
      </c>
      <c r="C212" s="17">
        <v>30</v>
      </c>
      <c r="D212" s="18">
        <v>129</v>
      </c>
      <c r="E212" s="6">
        <v>7.060763888888889E-4</v>
      </c>
      <c r="F212" s="19">
        <v>53.11</v>
      </c>
      <c r="G212" s="13"/>
    </row>
    <row r="213" spans="1:7" x14ac:dyDescent="0.25">
      <c r="A213" s="15">
        <v>8</v>
      </c>
      <c r="B213" s="16" t="s">
        <v>22</v>
      </c>
      <c r="C213" s="17">
        <v>30</v>
      </c>
      <c r="D213" s="18">
        <v>129</v>
      </c>
      <c r="E213" s="6">
        <v>7.0263888888888893E-4</v>
      </c>
      <c r="F213" s="19">
        <v>53.37</v>
      </c>
      <c r="G213" s="13"/>
    </row>
    <row r="214" spans="1:7" x14ac:dyDescent="0.25">
      <c r="A214" s="15">
        <v>8</v>
      </c>
      <c r="B214" s="16" t="s">
        <v>22</v>
      </c>
      <c r="C214" s="17">
        <v>30</v>
      </c>
      <c r="D214" s="18">
        <v>129</v>
      </c>
      <c r="E214" s="6">
        <v>7.0150462962962961E-4</v>
      </c>
      <c r="F214" s="19">
        <v>53.46</v>
      </c>
      <c r="G214" s="13"/>
    </row>
    <row r="215" spans="1:7" x14ac:dyDescent="0.25">
      <c r="A215" s="15">
        <v>8</v>
      </c>
      <c r="B215" s="16" t="s">
        <v>22</v>
      </c>
      <c r="C215" s="17">
        <v>30</v>
      </c>
      <c r="D215" s="18">
        <v>129</v>
      </c>
      <c r="E215" s="6">
        <v>7.0475694444444448E-4</v>
      </c>
      <c r="F215" s="19">
        <v>53.21</v>
      </c>
      <c r="G215" s="13"/>
    </row>
    <row r="216" spans="1:7" x14ac:dyDescent="0.25">
      <c r="A216" s="15">
        <v>8</v>
      </c>
      <c r="B216" s="16" t="s">
        <v>22</v>
      </c>
      <c r="C216" s="17">
        <v>30</v>
      </c>
      <c r="D216" s="18">
        <v>129</v>
      </c>
      <c r="E216" s="6">
        <v>6.9938657407407406E-4</v>
      </c>
      <c r="F216" s="19">
        <v>53.62</v>
      </c>
      <c r="G216" s="13"/>
    </row>
    <row r="217" spans="1:7" x14ac:dyDescent="0.25">
      <c r="A217" s="15">
        <v>8</v>
      </c>
      <c r="B217" s="16" t="s">
        <v>22</v>
      </c>
      <c r="C217" s="17">
        <v>30</v>
      </c>
      <c r="D217" s="18">
        <v>129</v>
      </c>
      <c r="E217" s="6">
        <v>6.9594907407407409E-4</v>
      </c>
      <c r="F217" s="19">
        <v>53.88</v>
      </c>
      <c r="G217" s="13"/>
    </row>
    <row r="218" spans="1:7" x14ac:dyDescent="0.25">
      <c r="A218" s="15">
        <v>8</v>
      </c>
      <c r="B218" s="16" t="s">
        <v>22</v>
      </c>
      <c r="C218" s="17">
        <v>30</v>
      </c>
      <c r="D218" s="18">
        <v>129</v>
      </c>
      <c r="E218" s="6">
        <v>6.972916666666667E-4</v>
      </c>
      <c r="F218" s="19">
        <v>53.78</v>
      </c>
      <c r="G218" s="13"/>
    </row>
    <row r="219" spans="1:7" x14ac:dyDescent="0.25">
      <c r="A219" s="15">
        <v>8</v>
      </c>
      <c r="B219" s="16" t="s">
        <v>22</v>
      </c>
      <c r="C219" s="17">
        <v>30</v>
      </c>
      <c r="D219" s="18">
        <v>129</v>
      </c>
      <c r="E219" s="6">
        <v>7.1053240740740723E-4</v>
      </c>
      <c r="F219" s="19">
        <v>52.78</v>
      </c>
      <c r="G219" s="13"/>
    </row>
    <row r="220" spans="1:7" x14ac:dyDescent="0.25">
      <c r="A220" s="15">
        <v>8</v>
      </c>
      <c r="B220" s="16" t="s">
        <v>22</v>
      </c>
      <c r="C220" s="17">
        <v>30</v>
      </c>
      <c r="D220" s="18">
        <v>129</v>
      </c>
      <c r="E220" s="6">
        <v>6.9995370370370361E-4</v>
      </c>
      <c r="F220" s="19">
        <v>53.57</v>
      </c>
      <c r="G220" s="13"/>
    </row>
    <row r="221" spans="1:7" x14ac:dyDescent="0.25">
      <c r="A221" s="15">
        <v>8</v>
      </c>
      <c r="B221" s="16" t="s">
        <v>22</v>
      </c>
      <c r="C221" s="17">
        <v>30</v>
      </c>
      <c r="D221" s="18">
        <v>129</v>
      </c>
      <c r="E221" s="6">
        <v>6.9473379629629627E-4</v>
      </c>
      <c r="F221" s="19">
        <v>53.98</v>
      </c>
      <c r="G221" s="13"/>
    </row>
    <row r="222" spans="1:7" x14ac:dyDescent="0.25">
      <c r="A222" s="15">
        <v>8</v>
      </c>
      <c r="B222" s="16" t="s">
        <v>22</v>
      </c>
      <c r="C222" s="17">
        <v>30</v>
      </c>
      <c r="D222" s="18">
        <v>129</v>
      </c>
      <c r="E222" s="6">
        <v>7.0361111111111113E-4</v>
      </c>
      <c r="F222" s="19">
        <v>53.3</v>
      </c>
      <c r="G222" s="13"/>
    </row>
    <row r="223" spans="1:7" x14ac:dyDescent="0.25">
      <c r="A223" s="15">
        <v>8</v>
      </c>
      <c r="B223" s="16" t="s">
        <v>22</v>
      </c>
      <c r="C223" s="17">
        <v>30</v>
      </c>
      <c r="D223" s="18">
        <v>129</v>
      </c>
      <c r="E223" s="6">
        <v>6.9846064814814814E-4</v>
      </c>
      <c r="F223" s="19">
        <v>53.69</v>
      </c>
      <c r="G223" s="13"/>
    </row>
    <row r="224" spans="1:7" x14ac:dyDescent="0.25">
      <c r="A224" s="15">
        <v>8</v>
      </c>
      <c r="B224" s="16" t="s">
        <v>22</v>
      </c>
      <c r="C224" s="17">
        <v>30</v>
      </c>
      <c r="D224" s="18">
        <v>129</v>
      </c>
      <c r="E224" s="6">
        <v>7.0028935185185201E-4</v>
      </c>
      <c r="F224" s="19">
        <v>53.55</v>
      </c>
      <c r="G224" s="13"/>
    </row>
    <row r="225" spans="1:7" x14ac:dyDescent="0.25">
      <c r="A225" s="15">
        <v>8</v>
      </c>
      <c r="B225" s="16" t="s">
        <v>22</v>
      </c>
      <c r="C225" s="17">
        <v>30</v>
      </c>
      <c r="D225" s="18">
        <v>129</v>
      </c>
      <c r="E225" s="6">
        <v>6.9839120370370367E-4</v>
      </c>
      <c r="F225" s="19">
        <v>53.69</v>
      </c>
      <c r="G225" s="13"/>
    </row>
    <row r="226" spans="1:7" x14ac:dyDescent="0.25">
      <c r="A226" s="15">
        <v>8</v>
      </c>
      <c r="B226" s="16" t="s">
        <v>22</v>
      </c>
      <c r="C226" s="17">
        <v>30</v>
      </c>
      <c r="D226" s="18">
        <v>129</v>
      </c>
      <c r="E226" s="6">
        <v>7.0581018518518519E-4</v>
      </c>
      <c r="F226" s="19">
        <v>53.13</v>
      </c>
      <c r="G226" s="13"/>
    </row>
    <row r="227" spans="1:7" x14ac:dyDescent="0.25">
      <c r="A227" s="15">
        <v>8</v>
      </c>
      <c r="B227" s="16" t="s">
        <v>22</v>
      </c>
      <c r="C227" s="17">
        <v>30</v>
      </c>
      <c r="D227" s="18">
        <v>129</v>
      </c>
      <c r="E227" s="6">
        <v>6.9925925925925917E-4</v>
      </c>
      <c r="F227" s="19">
        <v>53.63</v>
      </c>
      <c r="G227" s="13"/>
    </row>
    <row r="228" spans="1:7" x14ac:dyDescent="0.25">
      <c r="A228" s="15">
        <v>8</v>
      </c>
      <c r="B228" s="16" t="s">
        <v>22</v>
      </c>
      <c r="C228" s="17">
        <v>30</v>
      </c>
      <c r="D228" s="18">
        <v>129</v>
      </c>
      <c r="E228" s="6">
        <v>7.0010416666666669E-4</v>
      </c>
      <c r="F228" s="19">
        <v>53.56</v>
      </c>
      <c r="G228" s="13"/>
    </row>
    <row r="229" spans="1:7" x14ac:dyDescent="0.25">
      <c r="A229" s="15">
        <v>8</v>
      </c>
      <c r="B229" s="16" t="s">
        <v>22</v>
      </c>
      <c r="C229" s="17">
        <v>30</v>
      </c>
      <c r="D229" s="18">
        <v>129</v>
      </c>
      <c r="E229" s="6">
        <v>7.0291666666666669E-4</v>
      </c>
      <c r="F229" s="19">
        <v>53.35</v>
      </c>
      <c r="G229" s="13"/>
    </row>
    <row r="230" spans="1:7" x14ac:dyDescent="0.25">
      <c r="A230" s="15">
        <v>8</v>
      </c>
      <c r="B230" s="16" t="s">
        <v>22</v>
      </c>
      <c r="C230" s="17">
        <v>30</v>
      </c>
      <c r="D230" s="18">
        <v>129</v>
      </c>
      <c r="E230" s="6">
        <v>7.031828703703704E-4</v>
      </c>
      <c r="F230" s="19">
        <v>53.33</v>
      </c>
      <c r="G230" s="13"/>
    </row>
    <row r="231" spans="1:7" x14ac:dyDescent="0.25">
      <c r="A231" s="15">
        <v>8</v>
      </c>
      <c r="B231" s="16" t="s">
        <v>18</v>
      </c>
      <c r="C231" s="17">
        <v>29</v>
      </c>
      <c r="D231" s="18">
        <v>130</v>
      </c>
      <c r="E231" s="6">
        <v>7.7814814814814815E-4</v>
      </c>
      <c r="F231" s="19">
        <v>48.19</v>
      </c>
      <c r="G231" s="13"/>
    </row>
    <row r="232" spans="1:7" x14ac:dyDescent="0.25">
      <c r="A232" s="15">
        <v>8</v>
      </c>
      <c r="B232" s="16" t="s">
        <v>18</v>
      </c>
      <c r="C232" s="17">
        <v>29</v>
      </c>
      <c r="D232" s="18">
        <v>130</v>
      </c>
      <c r="E232" s="6">
        <v>7.4236111111111106E-4</v>
      </c>
      <c r="F232" s="19">
        <v>50.51</v>
      </c>
      <c r="G232" s="13"/>
    </row>
    <row r="233" spans="1:7" x14ac:dyDescent="0.25">
      <c r="A233" s="15">
        <v>8</v>
      </c>
      <c r="B233" s="16" t="s">
        <v>18</v>
      </c>
      <c r="C233" s="17">
        <v>29</v>
      </c>
      <c r="D233" s="18">
        <v>130</v>
      </c>
      <c r="E233" s="6">
        <v>7.2812500000000004E-4</v>
      </c>
      <c r="F233" s="19">
        <v>51.5</v>
      </c>
      <c r="G233" s="13"/>
    </row>
    <row r="234" spans="1:7" x14ac:dyDescent="0.25">
      <c r="A234" s="15">
        <v>8</v>
      </c>
      <c r="B234" s="16" t="s">
        <v>18</v>
      </c>
      <c r="C234" s="17">
        <v>29</v>
      </c>
      <c r="D234" s="18">
        <v>130</v>
      </c>
      <c r="E234" s="6">
        <v>7.1468750000000004E-4</v>
      </c>
      <c r="F234" s="19">
        <v>52.47</v>
      </c>
      <c r="G234" s="13"/>
    </row>
    <row r="235" spans="1:7" x14ac:dyDescent="0.25">
      <c r="A235" s="15">
        <v>8</v>
      </c>
      <c r="B235" s="16" t="s">
        <v>18</v>
      </c>
      <c r="C235" s="17">
        <v>29</v>
      </c>
      <c r="D235" s="18">
        <v>130</v>
      </c>
      <c r="E235" s="6">
        <v>7.1212962962962972E-4</v>
      </c>
      <c r="F235" s="19">
        <v>52.66</v>
      </c>
      <c r="G235" s="13"/>
    </row>
    <row r="236" spans="1:7" x14ac:dyDescent="0.25">
      <c r="A236" s="15">
        <v>8</v>
      </c>
      <c r="B236" s="16" t="s">
        <v>18</v>
      </c>
      <c r="C236" s="17">
        <v>29</v>
      </c>
      <c r="D236" s="18">
        <v>130</v>
      </c>
      <c r="E236" s="6">
        <v>7.1476851851851866E-4</v>
      </c>
      <c r="F236" s="19">
        <v>52.46</v>
      </c>
      <c r="G236" s="13"/>
    </row>
    <row r="237" spans="1:7" x14ac:dyDescent="0.25">
      <c r="A237" s="15">
        <v>8</v>
      </c>
      <c r="B237" s="16" t="s">
        <v>18</v>
      </c>
      <c r="C237" s="17">
        <v>29</v>
      </c>
      <c r="D237" s="18">
        <v>130</v>
      </c>
      <c r="E237" s="6">
        <v>7.1008101851851863E-4</v>
      </c>
      <c r="F237" s="19">
        <v>52.81</v>
      </c>
      <c r="G237" s="13"/>
    </row>
    <row r="238" spans="1:7" x14ac:dyDescent="0.25">
      <c r="A238" s="15">
        <v>8</v>
      </c>
      <c r="B238" s="16" t="s">
        <v>18</v>
      </c>
      <c r="C238" s="17">
        <v>29</v>
      </c>
      <c r="D238" s="18">
        <v>130</v>
      </c>
      <c r="E238" s="6">
        <v>7.0989583333333332E-4</v>
      </c>
      <c r="F238" s="19">
        <v>52.82</v>
      </c>
      <c r="G238" s="13"/>
    </row>
    <row r="239" spans="1:7" x14ac:dyDescent="0.25">
      <c r="A239" s="15">
        <v>8</v>
      </c>
      <c r="B239" s="16" t="s">
        <v>18</v>
      </c>
      <c r="C239" s="17">
        <v>29</v>
      </c>
      <c r="D239" s="18">
        <v>130</v>
      </c>
      <c r="E239" s="6">
        <v>7.1707175925925931E-4</v>
      </c>
      <c r="F239" s="19">
        <v>52.3</v>
      </c>
      <c r="G239" s="13"/>
    </row>
    <row r="240" spans="1:7" x14ac:dyDescent="0.25">
      <c r="A240" s="15">
        <v>8</v>
      </c>
      <c r="B240" s="16" t="s">
        <v>18</v>
      </c>
      <c r="C240" s="17">
        <v>29</v>
      </c>
      <c r="D240" s="18">
        <v>130</v>
      </c>
      <c r="E240" s="6">
        <v>7.0464120370370374E-4</v>
      </c>
      <c r="F240" s="19">
        <v>53.22</v>
      </c>
      <c r="G240" s="13"/>
    </row>
    <row r="241" spans="1:7" x14ac:dyDescent="0.25">
      <c r="A241" s="15">
        <v>8</v>
      </c>
      <c r="B241" s="16" t="s">
        <v>18</v>
      </c>
      <c r="C241" s="17">
        <v>29</v>
      </c>
      <c r="D241" s="18">
        <v>130</v>
      </c>
      <c r="E241" s="6">
        <v>7.0476851851851853E-4</v>
      </c>
      <c r="F241" s="19">
        <v>53.21</v>
      </c>
      <c r="G241" s="13"/>
    </row>
    <row r="242" spans="1:7" x14ac:dyDescent="0.25">
      <c r="A242" s="15">
        <v>8</v>
      </c>
      <c r="B242" s="16" t="s">
        <v>18</v>
      </c>
      <c r="C242" s="17">
        <v>29</v>
      </c>
      <c r="D242" s="18">
        <v>130</v>
      </c>
      <c r="E242" s="6">
        <v>7.0887731481481485E-4</v>
      </c>
      <c r="F242" s="19">
        <v>52.9</v>
      </c>
      <c r="G242" s="13"/>
    </row>
    <row r="243" spans="1:7" x14ac:dyDescent="0.25">
      <c r="A243" s="15">
        <v>8</v>
      </c>
      <c r="B243" s="16" t="s">
        <v>18</v>
      </c>
      <c r="C243" s="17">
        <v>29</v>
      </c>
      <c r="D243" s="18">
        <v>130</v>
      </c>
      <c r="E243" s="6">
        <v>7.0247685185185181E-4</v>
      </c>
      <c r="F243" s="19">
        <v>53.38</v>
      </c>
      <c r="G243" s="13"/>
    </row>
    <row r="244" spans="1:7" x14ac:dyDescent="0.25">
      <c r="A244" s="15">
        <v>8</v>
      </c>
      <c r="B244" s="16" t="s">
        <v>18</v>
      </c>
      <c r="C244" s="17">
        <v>29</v>
      </c>
      <c r="D244" s="18">
        <v>130</v>
      </c>
      <c r="E244" s="6">
        <v>7.1067129629629638E-4</v>
      </c>
      <c r="F244" s="19">
        <v>52.77</v>
      </c>
      <c r="G244" s="13"/>
    </row>
    <row r="245" spans="1:7" x14ac:dyDescent="0.25">
      <c r="A245" s="15">
        <v>8</v>
      </c>
      <c r="B245" s="16" t="s">
        <v>18</v>
      </c>
      <c r="C245" s="17">
        <v>29</v>
      </c>
      <c r="D245" s="18">
        <v>130</v>
      </c>
      <c r="E245" s="6">
        <v>7.0975694444444439E-4</v>
      </c>
      <c r="F245" s="19">
        <v>52.83</v>
      </c>
      <c r="G245" s="13"/>
    </row>
    <row r="246" spans="1:7" x14ac:dyDescent="0.25">
      <c r="A246" s="15">
        <v>8</v>
      </c>
      <c r="B246" s="16" t="s">
        <v>18</v>
      </c>
      <c r="C246" s="17">
        <v>29</v>
      </c>
      <c r="D246" s="18">
        <v>130</v>
      </c>
      <c r="E246" s="6">
        <v>7.0408564814814813E-4</v>
      </c>
      <c r="F246" s="19">
        <v>53.26</v>
      </c>
      <c r="G246" s="13"/>
    </row>
    <row r="247" spans="1:7" x14ac:dyDescent="0.25">
      <c r="A247" s="15">
        <v>8</v>
      </c>
      <c r="B247" s="16" t="s">
        <v>18</v>
      </c>
      <c r="C247" s="17">
        <v>29</v>
      </c>
      <c r="D247" s="18">
        <v>130</v>
      </c>
      <c r="E247" s="6">
        <v>7.0296296296296296E-4</v>
      </c>
      <c r="F247" s="19">
        <v>53.35</v>
      </c>
      <c r="G247" s="13"/>
    </row>
    <row r="248" spans="1:7" x14ac:dyDescent="0.25">
      <c r="A248" s="15">
        <v>8</v>
      </c>
      <c r="B248" s="16" t="s">
        <v>18</v>
      </c>
      <c r="C248" s="17">
        <v>29</v>
      </c>
      <c r="D248" s="18">
        <v>130</v>
      </c>
      <c r="E248" s="6">
        <v>7.0688657407407408E-4</v>
      </c>
      <c r="F248" s="19">
        <v>53.05</v>
      </c>
      <c r="G248" s="13"/>
    </row>
    <row r="249" spans="1:7" x14ac:dyDescent="0.25">
      <c r="A249" s="15">
        <v>8</v>
      </c>
      <c r="B249" s="16" t="s">
        <v>18</v>
      </c>
      <c r="C249" s="17">
        <v>29</v>
      </c>
      <c r="D249" s="18">
        <v>130</v>
      </c>
      <c r="E249" s="6">
        <v>7.1865740740740733E-4</v>
      </c>
      <c r="F249" s="19">
        <v>52.18</v>
      </c>
      <c r="G249" s="13"/>
    </row>
    <row r="250" spans="1:7" x14ac:dyDescent="0.25">
      <c r="A250" s="15">
        <v>8</v>
      </c>
      <c r="B250" s="16" t="s">
        <v>18</v>
      </c>
      <c r="C250" s="17">
        <v>29</v>
      </c>
      <c r="D250" s="18">
        <v>130</v>
      </c>
      <c r="E250" s="6">
        <v>7.0071759259259252E-4</v>
      </c>
      <c r="F250" s="19">
        <v>53.52</v>
      </c>
      <c r="G250" s="13"/>
    </row>
    <row r="251" spans="1:7" x14ac:dyDescent="0.25">
      <c r="A251" s="15">
        <v>8</v>
      </c>
      <c r="B251" s="16" t="s">
        <v>18</v>
      </c>
      <c r="C251" s="17">
        <v>29</v>
      </c>
      <c r="D251" s="18">
        <v>130</v>
      </c>
      <c r="E251" s="6">
        <v>7.063425925925925E-4</v>
      </c>
      <c r="F251" s="19">
        <v>53.09</v>
      </c>
      <c r="G251" s="13"/>
    </row>
    <row r="252" spans="1:7" x14ac:dyDescent="0.25">
      <c r="A252" s="15">
        <v>8</v>
      </c>
      <c r="B252" s="16" t="s">
        <v>18</v>
      </c>
      <c r="C252" s="17">
        <v>29</v>
      </c>
      <c r="D252" s="18">
        <v>130</v>
      </c>
      <c r="E252" s="6">
        <v>7.1115740740740742E-4</v>
      </c>
      <c r="F252" s="19">
        <v>52.73</v>
      </c>
      <c r="G252" s="13"/>
    </row>
    <row r="253" spans="1:7" x14ac:dyDescent="0.25">
      <c r="A253" s="15">
        <v>8</v>
      </c>
      <c r="B253" s="16" t="s">
        <v>18</v>
      </c>
      <c r="C253" s="17">
        <v>29</v>
      </c>
      <c r="D253" s="18">
        <v>130</v>
      </c>
      <c r="E253" s="6">
        <v>7.0400462962962962E-4</v>
      </c>
      <c r="F253" s="19">
        <v>53.27</v>
      </c>
      <c r="G253" s="13"/>
    </row>
    <row r="254" spans="1:7" x14ac:dyDescent="0.25">
      <c r="A254" s="15">
        <v>8</v>
      </c>
      <c r="B254" s="16" t="s">
        <v>18</v>
      </c>
      <c r="C254" s="17">
        <v>29</v>
      </c>
      <c r="D254" s="18">
        <v>130</v>
      </c>
      <c r="E254" s="6">
        <v>7.0378472222222229E-4</v>
      </c>
      <c r="F254" s="19">
        <v>53.28</v>
      </c>
      <c r="G254" s="13"/>
    </row>
    <row r="255" spans="1:7" x14ac:dyDescent="0.25">
      <c r="A255" s="15">
        <v>8</v>
      </c>
      <c r="B255" s="16" t="s">
        <v>18</v>
      </c>
      <c r="C255" s="17">
        <v>29</v>
      </c>
      <c r="D255" s="18">
        <v>130</v>
      </c>
      <c r="E255" s="6">
        <v>7.0293981481481477E-4</v>
      </c>
      <c r="F255" s="19">
        <v>53.35</v>
      </c>
      <c r="G255" s="13"/>
    </row>
    <row r="256" spans="1:7" x14ac:dyDescent="0.25">
      <c r="A256" s="15">
        <v>8</v>
      </c>
      <c r="B256" s="16" t="s">
        <v>18</v>
      </c>
      <c r="C256" s="17">
        <v>29</v>
      </c>
      <c r="D256" s="18">
        <v>130</v>
      </c>
      <c r="E256" s="6">
        <v>7.0304398148148158E-4</v>
      </c>
      <c r="F256" s="19">
        <v>53.34</v>
      </c>
      <c r="G256" s="13"/>
    </row>
    <row r="257" spans="1:7" x14ac:dyDescent="0.25">
      <c r="A257" s="15">
        <v>8</v>
      </c>
      <c r="B257" s="16" t="s">
        <v>18</v>
      </c>
      <c r="C257" s="17">
        <v>29</v>
      </c>
      <c r="D257" s="18">
        <v>130</v>
      </c>
      <c r="E257" s="6">
        <v>7.0247685185185181E-4</v>
      </c>
      <c r="F257" s="19">
        <v>53.38</v>
      </c>
      <c r="G257" s="13"/>
    </row>
    <row r="258" spans="1:7" x14ac:dyDescent="0.25">
      <c r="A258" s="15">
        <v>8</v>
      </c>
      <c r="B258" s="16" t="s">
        <v>18</v>
      </c>
      <c r="C258" s="17">
        <v>29</v>
      </c>
      <c r="D258" s="18">
        <v>130</v>
      </c>
      <c r="E258" s="6">
        <v>7.0962962962962961E-4</v>
      </c>
      <c r="F258" s="19">
        <v>52.84</v>
      </c>
      <c r="G258" s="13"/>
    </row>
    <row r="259" spans="1:7" x14ac:dyDescent="0.25">
      <c r="A259" s="15">
        <v>8</v>
      </c>
      <c r="B259" s="16" t="s">
        <v>18</v>
      </c>
      <c r="C259" s="17">
        <v>29</v>
      </c>
      <c r="D259" s="18">
        <v>130</v>
      </c>
      <c r="E259" s="6">
        <v>7.2525462962962962E-4</v>
      </c>
      <c r="F259" s="19">
        <v>51.71</v>
      </c>
      <c r="G259" s="13"/>
    </row>
    <row r="260" spans="1:7" x14ac:dyDescent="0.25">
      <c r="A260" s="15">
        <v>8</v>
      </c>
      <c r="B260" s="16" t="s">
        <v>17</v>
      </c>
      <c r="C260" s="17">
        <v>29</v>
      </c>
      <c r="D260" s="18">
        <v>152</v>
      </c>
      <c r="E260" s="6">
        <v>7.9020833333333341E-4</v>
      </c>
      <c r="F260" s="19">
        <v>47.46</v>
      </c>
      <c r="G260" s="13"/>
    </row>
    <row r="261" spans="1:7" x14ac:dyDescent="0.25">
      <c r="A261" s="15">
        <v>8</v>
      </c>
      <c r="B261" s="16" t="s">
        <v>17</v>
      </c>
      <c r="C261" s="17">
        <v>29</v>
      </c>
      <c r="D261" s="18">
        <v>152</v>
      </c>
      <c r="E261" s="6">
        <v>7.3233796296296296E-4</v>
      </c>
      <c r="F261" s="19">
        <v>51.21</v>
      </c>
      <c r="G261" s="13"/>
    </row>
    <row r="262" spans="1:7" x14ac:dyDescent="0.25">
      <c r="A262" s="15">
        <v>8</v>
      </c>
      <c r="B262" s="16" t="s">
        <v>17</v>
      </c>
      <c r="C262" s="17">
        <v>29</v>
      </c>
      <c r="D262" s="18">
        <v>152</v>
      </c>
      <c r="E262" s="6">
        <v>7.3604166666666664E-4</v>
      </c>
      <c r="F262" s="19">
        <v>50.95</v>
      </c>
      <c r="G262" s="13"/>
    </row>
    <row r="263" spans="1:7" x14ac:dyDescent="0.25">
      <c r="A263" s="15">
        <v>8</v>
      </c>
      <c r="B263" s="16" t="s">
        <v>17</v>
      </c>
      <c r="C263" s="17">
        <v>29</v>
      </c>
      <c r="D263" s="18">
        <v>152</v>
      </c>
      <c r="E263" s="6">
        <v>7.1859953703703712E-4</v>
      </c>
      <c r="F263" s="19">
        <v>52.18</v>
      </c>
      <c r="G263" s="13"/>
    </row>
    <row r="264" spans="1:7" x14ac:dyDescent="0.25">
      <c r="A264" s="15">
        <v>8</v>
      </c>
      <c r="B264" s="16" t="s">
        <v>17</v>
      </c>
      <c r="C264" s="17">
        <v>29</v>
      </c>
      <c r="D264" s="18">
        <v>152</v>
      </c>
      <c r="E264" s="6">
        <v>7.2437499999999987E-4</v>
      </c>
      <c r="F264" s="19">
        <v>51.77</v>
      </c>
      <c r="G264" s="13"/>
    </row>
    <row r="265" spans="1:7" x14ac:dyDescent="0.25">
      <c r="A265" s="15">
        <v>8</v>
      </c>
      <c r="B265" s="16" t="s">
        <v>17</v>
      </c>
      <c r="C265" s="17">
        <v>29</v>
      </c>
      <c r="D265" s="18">
        <v>152</v>
      </c>
      <c r="E265" s="6">
        <v>7.2010416666666664E-4</v>
      </c>
      <c r="F265" s="19">
        <v>52.08</v>
      </c>
      <c r="G265" s="13"/>
    </row>
    <row r="266" spans="1:7" x14ac:dyDescent="0.25">
      <c r="A266" s="15">
        <v>8</v>
      </c>
      <c r="B266" s="16" t="s">
        <v>17</v>
      </c>
      <c r="C266" s="17">
        <v>29</v>
      </c>
      <c r="D266" s="18">
        <v>152</v>
      </c>
      <c r="E266" s="6">
        <v>7.0964120370370365E-4</v>
      </c>
      <c r="F266" s="19">
        <v>52.84</v>
      </c>
      <c r="G266" s="13"/>
    </row>
    <row r="267" spans="1:7" x14ac:dyDescent="0.25">
      <c r="A267" s="15">
        <v>8</v>
      </c>
      <c r="B267" s="16" t="s">
        <v>17</v>
      </c>
      <c r="C267" s="17">
        <v>29</v>
      </c>
      <c r="D267" s="18">
        <v>152</v>
      </c>
      <c r="E267" s="6">
        <v>7.0700231481481471E-4</v>
      </c>
      <c r="F267" s="19">
        <v>53.04</v>
      </c>
      <c r="G267" s="13"/>
    </row>
    <row r="268" spans="1:7" x14ac:dyDescent="0.25">
      <c r="A268" s="15">
        <v>8</v>
      </c>
      <c r="B268" s="16" t="s">
        <v>17</v>
      </c>
      <c r="C268" s="17">
        <v>29</v>
      </c>
      <c r="D268" s="18">
        <v>152</v>
      </c>
      <c r="E268" s="6">
        <v>7.1291666666666671E-4</v>
      </c>
      <c r="F268" s="19">
        <v>52.6</v>
      </c>
      <c r="G268" s="13"/>
    </row>
    <row r="269" spans="1:7" x14ac:dyDescent="0.25">
      <c r="A269" s="15">
        <v>8</v>
      </c>
      <c r="B269" s="16" t="s">
        <v>17</v>
      </c>
      <c r="C269" s="17">
        <v>29</v>
      </c>
      <c r="D269" s="18">
        <v>152</v>
      </c>
      <c r="E269" s="6">
        <v>7.0665509259259249E-4</v>
      </c>
      <c r="F269" s="19">
        <v>53.07</v>
      </c>
      <c r="G269" s="13"/>
    </row>
    <row r="270" spans="1:7" x14ac:dyDescent="0.25">
      <c r="A270" s="15">
        <v>8</v>
      </c>
      <c r="B270" s="16" t="s">
        <v>17</v>
      </c>
      <c r="C270" s="17">
        <v>29</v>
      </c>
      <c r="D270" s="18">
        <v>152</v>
      </c>
      <c r="E270" s="6">
        <v>7.0902777777777772E-4</v>
      </c>
      <c r="F270" s="19">
        <v>52.89</v>
      </c>
      <c r="G270" s="13"/>
    </row>
    <row r="271" spans="1:7" x14ac:dyDescent="0.25">
      <c r="A271" s="15">
        <v>8</v>
      </c>
      <c r="B271" s="16" t="s">
        <v>17</v>
      </c>
      <c r="C271" s="17">
        <v>29</v>
      </c>
      <c r="D271" s="18">
        <v>152</v>
      </c>
      <c r="E271" s="6">
        <v>7.1103009259259253E-4</v>
      </c>
      <c r="F271" s="19">
        <v>52.74</v>
      </c>
      <c r="G271" s="13"/>
    </row>
    <row r="272" spans="1:7" x14ac:dyDescent="0.25">
      <c r="A272" s="15">
        <v>8</v>
      </c>
      <c r="B272" s="16" t="s">
        <v>17</v>
      </c>
      <c r="C272" s="17">
        <v>29</v>
      </c>
      <c r="D272" s="18">
        <v>152</v>
      </c>
      <c r="E272" s="6">
        <v>7.0552083333333328E-4</v>
      </c>
      <c r="F272" s="19">
        <v>53.15</v>
      </c>
      <c r="G272" s="13"/>
    </row>
    <row r="273" spans="1:7" x14ac:dyDescent="0.25">
      <c r="A273" s="15">
        <v>8</v>
      </c>
      <c r="B273" s="16" t="s">
        <v>17</v>
      </c>
      <c r="C273" s="17">
        <v>29</v>
      </c>
      <c r="D273" s="18">
        <v>152</v>
      </c>
      <c r="E273" s="6">
        <v>7.0903935185185187E-4</v>
      </c>
      <c r="F273" s="19">
        <v>52.89</v>
      </c>
      <c r="G273" s="13"/>
    </row>
    <row r="274" spans="1:7" x14ac:dyDescent="0.25">
      <c r="A274" s="15">
        <v>8</v>
      </c>
      <c r="B274" s="16" t="s">
        <v>17</v>
      </c>
      <c r="C274" s="17">
        <v>29</v>
      </c>
      <c r="D274" s="18">
        <v>152</v>
      </c>
      <c r="E274" s="6">
        <v>7.0390046296296292E-4</v>
      </c>
      <c r="F274" s="19">
        <v>53.27</v>
      </c>
      <c r="G274" s="13"/>
    </row>
    <row r="275" spans="1:7" x14ac:dyDescent="0.25">
      <c r="A275" s="15">
        <v>8</v>
      </c>
      <c r="B275" s="16" t="s">
        <v>17</v>
      </c>
      <c r="C275" s="17">
        <v>29</v>
      </c>
      <c r="D275" s="18">
        <v>152</v>
      </c>
      <c r="E275" s="6">
        <v>7.042361111111111E-4</v>
      </c>
      <c r="F275" s="19">
        <v>53.25</v>
      </c>
      <c r="G275" s="13"/>
    </row>
    <row r="276" spans="1:7" x14ac:dyDescent="0.25">
      <c r="A276" s="15">
        <v>8</v>
      </c>
      <c r="B276" s="16" t="s">
        <v>17</v>
      </c>
      <c r="C276" s="17">
        <v>29</v>
      </c>
      <c r="D276" s="18">
        <v>152</v>
      </c>
      <c r="E276" s="6">
        <v>7.057060185185186E-4</v>
      </c>
      <c r="F276" s="19">
        <v>53.14</v>
      </c>
      <c r="G276" s="13"/>
    </row>
    <row r="277" spans="1:7" x14ac:dyDescent="0.25">
      <c r="A277" s="15">
        <v>8</v>
      </c>
      <c r="B277" s="16" t="s">
        <v>17</v>
      </c>
      <c r="C277" s="17">
        <v>29</v>
      </c>
      <c r="D277" s="18">
        <v>152</v>
      </c>
      <c r="E277" s="6">
        <v>7.0665509259259249E-4</v>
      </c>
      <c r="F277" s="19">
        <v>53.07</v>
      </c>
      <c r="G277" s="13"/>
    </row>
    <row r="278" spans="1:7" x14ac:dyDescent="0.25">
      <c r="A278" s="15">
        <v>8</v>
      </c>
      <c r="B278" s="16" t="s">
        <v>17</v>
      </c>
      <c r="C278" s="17">
        <v>29</v>
      </c>
      <c r="D278" s="18">
        <v>152</v>
      </c>
      <c r="E278" s="6">
        <v>7.0524305555555542E-4</v>
      </c>
      <c r="F278" s="19">
        <v>53.17</v>
      </c>
      <c r="G278" s="13"/>
    </row>
    <row r="279" spans="1:7" x14ac:dyDescent="0.25">
      <c r="A279" s="15">
        <v>8</v>
      </c>
      <c r="B279" s="16" t="s">
        <v>17</v>
      </c>
      <c r="C279" s="17">
        <v>29</v>
      </c>
      <c r="D279" s="18">
        <v>152</v>
      </c>
      <c r="E279" s="6">
        <v>7.0621527777777783E-4</v>
      </c>
      <c r="F279" s="19">
        <v>53.1</v>
      </c>
      <c r="G279" s="13"/>
    </row>
    <row r="280" spans="1:7" x14ac:dyDescent="0.25">
      <c r="A280" s="15">
        <v>8</v>
      </c>
      <c r="B280" s="16" t="s">
        <v>17</v>
      </c>
      <c r="C280" s="17">
        <v>29</v>
      </c>
      <c r="D280" s="18">
        <v>152</v>
      </c>
      <c r="E280" s="6">
        <v>7.0672453703703696E-4</v>
      </c>
      <c r="F280" s="19">
        <v>53.06</v>
      </c>
      <c r="G280" s="13"/>
    </row>
    <row r="281" spans="1:7" x14ac:dyDescent="0.25">
      <c r="A281" s="15">
        <v>8</v>
      </c>
      <c r="B281" s="16" t="s">
        <v>17</v>
      </c>
      <c r="C281" s="17">
        <v>29</v>
      </c>
      <c r="D281" s="18">
        <v>152</v>
      </c>
      <c r="E281" s="6">
        <v>7.0658564814814813E-4</v>
      </c>
      <c r="F281" s="19">
        <v>53.07</v>
      </c>
      <c r="G281" s="13"/>
    </row>
    <row r="282" spans="1:7" x14ac:dyDescent="0.25">
      <c r="A282" s="15">
        <v>8</v>
      </c>
      <c r="B282" s="16" t="s">
        <v>17</v>
      </c>
      <c r="C282" s="17">
        <v>29</v>
      </c>
      <c r="D282" s="18">
        <v>152</v>
      </c>
      <c r="E282" s="6">
        <v>7.0363425925925932E-4</v>
      </c>
      <c r="F282" s="19">
        <v>53.29</v>
      </c>
      <c r="G282" s="13"/>
    </row>
    <row r="283" spans="1:7" x14ac:dyDescent="0.25">
      <c r="A283" s="15">
        <v>8</v>
      </c>
      <c r="B283" s="16" t="s">
        <v>17</v>
      </c>
      <c r="C283" s="17">
        <v>29</v>
      </c>
      <c r="D283" s="18">
        <v>152</v>
      </c>
      <c r="E283" s="6">
        <v>7.0471064814814821E-4</v>
      </c>
      <c r="F283" s="19">
        <v>53.21</v>
      </c>
      <c r="G283" s="13"/>
    </row>
    <row r="284" spans="1:7" x14ac:dyDescent="0.25">
      <c r="A284" s="15">
        <v>8</v>
      </c>
      <c r="B284" s="16" t="s">
        <v>17</v>
      </c>
      <c r="C284" s="17">
        <v>29</v>
      </c>
      <c r="D284" s="18">
        <v>152</v>
      </c>
      <c r="E284" s="6">
        <v>7.0769675925925937E-4</v>
      </c>
      <c r="F284" s="19">
        <v>52.99</v>
      </c>
      <c r="G284" s="13"/>
    </row>
    <row r="285" spans="1:7" x14ac:dyDescent="0.25">
      <c r="A285" s="15">
        <v>8</v>
      </c>
      <c r="B285" s="16" t="s">
        <v>17</v>
      </c>
      <c r="C285" s="17">
        <v>29</v>
      </c>
      <c r="D285" s="18">
        <v>152</v>
      </c>
      <c r="E285" s="6">
        <v>7.0611111111111102E-4</v>
      </c>
      <c r="F285" s="19">
        <v>53.11</v>
      </c>
      <c r="G285" s="13"/>
    </row>
    <row r="286" spans="1:7" x14ac:dyDescent="0.25">
      <c r="A286" s="15">
        <v>8</v>
      </c>
      <c r="B286" s="16" t="s">
        <v>17</v>
      </c>
      <c r="C286" s="17">
        <v>29</v>
      </c>
      <c r="D286" s="18">
        <v>152</v>
      </c>
      <c r="E286" s="6">
        <v>7.1361111111111115E-4</v>
      </c>
      <c r="F286" s="19">
        <v>52.55</v>
      </c>
      <c r="G286" s="13"/>
    </row>
    <row r="287" spans="1:7" x14ac:dyDescent="0.25">
      <c r="A287" s="15">
        <v>8</v>
      </c>
      <c r="B287" s="16" t="s">
        <v>17</v>
      </c>
      <c r="C287" s="17">
        <v>29</v>
      </c>
      <c r="D287" s="18">
        <v>152</v>
      </c>
      <c r="E287" s="6">
        <v>7.019212962962963E-4</v>
      </c>
      <c r="F287" s="19">
        <v>53.42</v>
      </c>
      <c r="G287" s="13"/>
    </row>
    <row r="288" spans="1:7" x14ac:dyDescent="0.25">
      <c r="A288" s="15">
        <v>8</v>
      </c>
      <c r="B288" s="16" t="s">
        <v>17</v>
      </c>
      <c r="C288" s="17">
        <v>29</v>
      </c>
      <c r="D288" s="18">
        <v>152</v>
      </c>
      <c r="E288" s="6">
        <v>7.0701388888888886E-4</v>
      </c>
      <c r="F288" s="19">
        <v>53.04</v>
      </c>
      <c r="G288" s="13"/>
    </row>
    <row r="289" spans="1:7" x14ac:dyDescent="0.25">
      <c r="A289" s="15">
        <v>8</v>
      </c>
      <c r="B289" s="16" t="s">
        <v>24</v>
      </c>
      <c r="C289" s="17">
        <v>27</v>
      </c>
      <c r="D289" s="18">
        <v>160</v>
      </c>
      <c r="E289" s="6">
        <v>2.3762847222222223E-3</v>
      </c>
      <c r="F289" s="19">
        <v>15.78</v>
      </c>
      <c r="G289" s="13"/>
    </row>
    <row r="290" spans="1:7" x14ac:dyDescent="0.25">
      <c r="A290" s="15">
        <v>8</v>
      </c>
      <c r="B290" s="16" t="s">
        <v>24</v>
      </c>
      <c r="C290" s="17">
        <v>27</v>
      </c>
      <c r="D290" s="18">
        <v>160</v>
      </c>
      <c r="E290" s="6">
        <v>7.198032407407408E-4</v>
      </c>
      <c r="F290" s="19">
        <v>52.1</v>
      </c>
      <c r="G290" s="13"/>
    </row>
    <row r="291" spans="1:7" x14ac:dyDescent="0.25">
      <c r="A291" s="15">
        <v>8</v>
      </c>
      <c r="B291" s="16" t="s">
        <v>24</v>
      </c>
      <c r="C291" s="17">
        <v>27</v>
      </c>
      <c r="D291" s="18">
        <v>160</v>
      </c>
      <c r="E291" s="6">
        <v>7.1068287037037031E-4</v>
      </c>
      <c r="F291" s="19">
        <v>52.77</v>
      </c>
      <c r="G291" s="13"/>
    </row>
    <row r="292" spans="1:7" x14ac:dyDescent="0.25">
      <c r="A292" s="15">
        <v>8</v>
      </c>
      <c r="B292" s="16" t="s">
        <v>24</v>
      </c>
      <c r="C292" s="17">
        <v>27</v>
      </c>
      <c r="D292" s="18">
        <v>160</v>
      </c>
      <c r="E292" s="6">
        <v>7.112037037037038E-4</v>
      </c>
      <c r="F292" s="19">
        <v>52.73</v>
      </c>
      <c r="G292" s="13"/>
    </row>
    <row r="293" spans="1:7" x14ac:dyDescent="0.25">
      <c r="A293" s="15">
        <v>8</v>
      </c>
      <c r="B293" s="16" t="s">
        <v>24</v>
      </c>
      <c r="C293" s="17">
        <v>27</v>
      </c>
      <c r="D293" s="18">
        <v>160</v>
      </c>
      <c r="E293" s="6">
        <v>7.094675925925927E-4</v>
      </c>
      <c r="F293" s="19">
        <v>52.86</v>
      </c>
      <c r="G293" s="13"/>
    </row>
    <row r="294" spans="1:7" x14ac:dyDescent="0.25">
      <c r="A294" s="15">
        <v>8</v>
      </c>
      <c r="B294" s="16" t="s">
        <v>24</v>
      </c>
      <c r="C294" s="17">
        <v>27</v>
      </c>
      <c r="D294" s="18">
        <v>160</v>
      </c>
      <c r="E294" s="6">
        <v>7.0769675925925937E-4</v>
      </c>
      <c r="F294" s="19">
        <v>52.99</v>
      </c>
      <c r="G294" s="13"/>
    </row>
    <row r="295" spans="1:7" x14ac:dyDescent="0.25">
      <c r="A295" s="15">
        <v>8</v>
      </c>
      <c r="B295" s="16" t="s">
        <v>24</v>
      </c>
      <c r="C295" s="17">
        <v>27</v>
      </c>
      <c r="D295" s="18">
        <v>160</v>
      </c>
      <c r="E295" s="6">
        <v>7.0613425925925922E-4</v>
      </c>
      <c r="F295" s="19">
        <v>53.11</v>
      </c>
      <c r="G295" s="13"/>
    </row>
    <row r="296" spans="1:7" x14ac:dyDescent="0.25">
      <c r="A296" s="15">
        <v>8</v>
      </c>
      <c r="B296" s="16" t="s">
        <v>24</v>
      </c>
      <c r="C296" s="17">
        <v>27</v>
      </c>
      <c r="D296" s="18">
        <v>160</v>
      </c>
      <c r="E296" s="6">
        <v>7.0615740740740741E-4</v>
      </c>
      <c r="F296" s="19">
        <v>53.1</v>
      </c>
      <c r="G296" s="13"/>
    </row>
    <row r="297" spans="1:7" x14ac:dyDescent="0.25">
      <c r="A297" s="15">
        <v>8</v>
      </c>
      <c r="B297" s="16" t="s">
        <v>24</v>
      </c>
      <c r="C297" s="17">
        <v>27</v>
      </c>
      <c r="D297" s="18">
        <v>160</v>
      </c>
      <c r="E297" s="6">
        <v>7.0754629629629629E-4</v>
      </c>
      <c r="F297" s="19">
        <v>53</v>
      </c>
      <c r="G297" s="13"/>
    </row>
    <row r="298" spans="1:7" x14ac:dyDescent="0.25">
      <c r="A298" s="15">
        <v>8</v>
      </c>
      <c r="B298" s="16" t="s">
        <v>24</v>
      </c>
      <c r="C298" s="17">
        <v>27</v>
      </c>
      <c r="D298" s="18">
        <v>160</v>
      </c>
      <c r="E298" s="6">
        <v>7.041319444444444E-4</v>
      </c>
      <c r="F298" s="19">
        <v>53.26</v>
      </c>
      <c r="G298" s="13"/>
    </row>
    <row r="299" spans="1:7" x14ac:dyDescent="0.25">
      <c r="A299" s="15">
        <v>8</v>
      </c>
      <c r="B299" s="16" t="s">
        <v>24</v>
      </c>
      <c r="C299" s="17">
        <v>27</v>
      </c>
      <c r="D299" s="18">
        <v>160</v>
      </c>
      <c r="E299" s="6">
        <v>7.1232638888888875E-4</v>
      </c>
      <c r="F299" s="19">
        <v>52.64</v>
      </c>
      <c r="G299" s="13"/>
    </row>
    <row r="300" spans="1:7" x14ac:dyDescent="0.25">
      <c r="A300" s="15">
        <v>8</v>
      </c>
      <c r="B300" s="16" t="s">
        <v>24</v>
      </c>
      <c r="C300" s="17">
        <v>27</v>
      </c>
      <c r="D300" s="18">
        <v>160</v>
      </c>
      <c r="E300" s="6">
        <v>7.1061342592592584E-4</v>
      </c>
      <c r="F300" s="19">
        <v>52.77</v>
      </c>
      <c r="G300" s="13"/>
    </row>
    <row r="301" spans="1:7" x14ac:dyDescent="0.25">
      <c r="A301" s="15">
        <v>8</v>
      </c>
      <c r="B301" s="16" t="s">
        <v>24</v>
      </c>
      <c r="C301" s="17">
        <v>27</v>
      </c>
      <c r="D301" s="18">
        <v>160</v>
      </c>
      <c r="E301" s="6">
        <v>7.1011574074074076E-4</v>
      </c>
      <c r="F301" s="19">
        <v>52.81</v>
      </c>
      <c r="G301" s="13"/>
    </row>
    <row r="302" spans="1:7" x14ac:dyDescent="0.25">
      <c r="A302" s="15">
        <v>8</v>
      </c>
      <c r="B302" s="16" t="s">
        <v>24</v>
      </c>
      <c r="C302" s="17">
        <v>27</v>
      </c>
      <c r="D302" s="18">
        <v>160</v>
      </c>
      <c r="E302" s="6">
        <v>7.0968749999999992E-4</v>
      </c>
      <c r="F302" s="19">
        <v>52.84</v>
      </c>
      <c r="G302" s="13"/>
    </row>
    <row r="303" spans="1:7" x14ac:dyDescent="0.25">
      <c r="A303" s="15">
        <v>8</v>
      </c>
      <c r="B303" s="16" t="s">
        <v>24</v>
      </c>
      <c r="C303" s="17">
        <v>27</v>
      </c>
      <c r="D303" s="18">
        <v>160</v>
      </c>
      <c r="E303" s="6">
        <v>7.0706018518518514E-4</v>
      </c>
      <c r="F303" s="19">
        <v>53.04</v>
      </c>
      <c r="G303" s="13"/>
    </row>
    <row r="304" spans="1:7" x14ac:dyDescent="0.25">
      <c r="A304" s="15">
        <v>8</v>
      </c>
      <c r="B304" s="16" t="s">
        <v>24</v>
      </c>
      <c r="C304" s="17">
        <v>27</v>
      </c>
      <c r="D304" s="18">
        <v>160</v>
      </c>
      <c r="E304" s="6">
        <v>7.0920138888888888E-4</v>
      </c>
      <c r="F304" s="19">
        <v>52.88</v>
      </c>
      <c r="G304" s="13"/>
    </row>
    <row r="305" spans="1:7" x14ac:dyDescent="0.25">
      <c r="A305" s="15">
        <v>8</v>
      </c>
      <c r="B305" s="16" t="s">
        <v>24</v>
      </c>
      <c r="C305" s="17">
        <v>27</v>
      </c>
      <c r="D305" s="18">
        <v>160</v>
      </c>
      <c r="E305" s="6">
        <v>7.1059027777777776E-4</v>
      </c>
      <c r="F305" s="19">
        <v>52.77</v>
      </c>
      <c r="G305" s="13"/>
    </row>
    <row r="306" spans="1:7" x14ac:dyDescent="0.25">
      <c r="A306" s="15">
        <v>8</v>
      </c>
      <c r="B306" s="16" t="s">
        <v>24</v>
      </c>
      <c r="C306" s="17">
        <v>27</v>
      </c>
      <c r="D306" s="18">
        <v>160</v>
      </c>
      <c r="E306" s="6">
        <v>7.0223379629629629E-4</v>
      </c>
      <c r="F306" s="19">
        <v>53.4</v>
      </c>
      <c r="G306" s="13"/>
    </row>
    <row r="307" spans="1:7" x14ac:dyDescent="0.25">
      <c r="A307" s="15">
        <v>8</v>
      </c>
      <c r="B307" s="16" t="s">
        <v>24</v>
      </c>
      <c r="C307" s="17">
        <v>27</v>
      </c>
      <c r="D307" s="18">
        <v>160</v>
      </c>
      <c r="E307" s="6">
        <v>7.0488425925925916E-4</v>
      </c>
      <c r="F307" s="19">
        <v>53.2</v>
      </c>
      <c r="G307" s="13"/>
    </row>
    <row r="308" spans="1:7" x14ac:dyDescent="0.25">
      <c r="A308" s="15">
        <v>8</v>
      </c>
      <c r="B308" s="16" t="s">
        <v>24</v>
      </c>
      <c r="C308" s="17">
        <v>27</v>
      </c>
      <c r="D308" s="18">
        <v>160</v>
      </c>
      <c r="E308" s="6">
        <v>7.1329861111111116E-4</v>
      </c>
      <c r="F308" s="19">
        <v>52.57</v>
      </c>
      <c r="G308" s="13"/>
    </row>
    <row r="309" spans="1:7" x14ac:dyDescent="0.25">
      <c r="A309" s="15">
        <v>8</v>
      </c>
      <c r="B309" s="16" t="s">
        <v>24</v>
      </c>
      <c r="C309" s="17">
        <v>27</v>
      </c>
      <c r="D309" s="18">
        <v>160</v>
      </c>
      <c r="E309" s="6">
        <v>7.1199074074074079E-4</v>
      </c>
      <c r="F309" s="19">
        <v>52.67</v>
      </c>
      <c r="G309" s="13"/>
    </row>
    <row r="310" spans="1:7" x14ac:dyDescent="0.25">
      <c r="A310" s="15">
        <v>8</v>
      </c>
      <c r="B310" s="16" t="s">
        <v>24</v>
      </c>
      <c r="C310" s="17">
        <v>27</v>
      </c>
      <c r="D310" s="18">
        <v>160</v>
      </c>
      <c r="E310" s="6">
        <v>7.1472222222222217E-4</v>
      </c>
      <c r="F310" s="19">
        <v>52.47</v>
      </c>
      <c r="G310" s="13"/>
    </row>
    <row r="311" spans="1:7" x14ac:dyDescent="0.25">
      <c r="A311" s="15">
        <v>8</v>
      </c>
      <c r="B311" s="16" t="s">
        <v>24</v>
      </c>
      <c r="C311" s="17">
        <v>27</v>
      </c>
      <c r="D311" s="18">
        <v>160</v>
      </c>
      <c r="E311" s="6">
        <v>7.0991898148148151E-4</v>
      </c>
      <c r="F311" s="19">
        <v>52.82</v>
      </c>
      <c r="G311" s="13"/>
    </row>
    <row r="312" spans="1:7" x14ac:dyDescent="0.25">
      <c r="A312" s="15">
        <v>8</v>
      </c>
      <c r="B312" s="16" t="s">
        <v>24</v>
      </c>
      <c r="C312" s="17">
        <v>27</v>
      </c>
      <c r="D312" s="18">
        <v>160</v>
      </c>
      <c r="E312" s="6">
        <v>7.0758101851851852E-4</v>
      </c>
      <c r="F312" s="19">
        <v>53</v>
      </c>
      <c r="G312" s="13"/>
    </row>
    <row r="313" spans="1:7" x14ac:dyDescent="0.25">
      <c r="A313" s="15">
        <v>8</v>
      </c>
      <c r="B313" s="16" t="s">
        <v>24</v>
      </c>
      <c r="C313" s="17">
        <v>27</v>
      </c>
      <c r="D313" s="18">
        <v>160</v>
      </c>
      <c r="E313" s="6">
        <v>7.0688657407407408E-4</v>
      </c>
      <c r="F313" s="19">
        <v>53.05</v>
      </c>
      <c r="G313" s="13"/>
    </row>
    <row r="314" spans="1:7" x14ac:dyDescent="0.25">
      <c r="A314" s="15">
        <v>8</v>
      </c>
      <c r="B314" s="16" t="s">
        <v>24</v>
      </c>
      <c r="C314" s="17">
        <v>27</v>
      </c>
      <c r="D314" s="18">
        <v>160</v>
      </c>
      <c r="E314" s="6">
        <v>7.0504629629629639E-4</v>
      </c>
      <c r="F314" s="19">
        <v>53.19</v>
      </c>
      <c r="G314" s="13"/>
    </row>
    <row r="315" spans="1:7" x14ac:dyDescent="0.25">
      <c r="A315" s="15">
        <v>8</v>
      </c>
      <c r="B315" s="16" t="s">
        <v>24</v>
      </c>
      <c r="C315" s="17">
        <v>27</v>
      </c>
      <c r="D315" s="18">
        <v>160</v>
      </c>
      <c r="E315" s="6">
        <v>7.025E-4</v>
      </c>
      <c r="F315" s="19">
        <v>53.38</v>
      </c>
      <c r="G315" s="13"/>
    </row>
    <row r="316" spans="1:7" x14ac:dyDescent="0.25">
      <c r="A316" s="15">
        <v>8</v>
      </c>
      <c r="B316" s="16" t="s">
        <v>19</v>
      </c>
      <c r="C316" s="17">
        <v>22</v>
      </c>
      <c r="D316" s="18">
        <v>128</v>
      </c>
      <c r="E316" s="6">
        <v>7.7011574074074081E-4</v>
      </c>
      <c r="F316" s="19">
        <v>48.69</v>
      </c>
      <c r="G316" s="13"/>
    </row>
    <row r="317" spans="1:7" x14ac:dyDescent="0.25">
      <c r="A317" s="15">
        <v>8</v>
      </c>
      <c r="B317" s="16" t="s">
        <v>19</v>
      </c>
      <c r="C317" s="17">
        <v>22</v>
      </c>
      <c r="D317" s="18">
        <v>128</v>
      </c>
      <c r="E317" s="6">
        <v>7.183333333333333E-4</v>
      </c>
      <c r="F317" s="19">
        <v>52.2</v>
      </c>
      <c r="G317" s="13"/>
    </row>
    <row r="318" spans="1:7" x14ac:dyDescent="0.25">
      <c r="A318" s="15">
        <v>8</v>
      </c>
      <c r="B318" s="16" t="s">
        <v>19</v>
      </c>
      <c r="C318" s="17">
        <v>22</v>
      </c>
      <c r="D318" s="18">
        <v>128</v>
      </c>
      <c r="E318" s="6">
        <v>7.1255787037037034E-4</v>
      </c>
      <c r="F318" s="19">
        <v>52.63</v>
      </c>
      <c r="G318" s="13"/>
    </row>
    <row r="319" spans="1:7" x14ac:dyDescent="0.25">
      <c r="A319" s="15">
        <v>8</v>
      </c>
      <c r="B319" s="16" t="s">
        <v>19</v>
      </c>
      <c r="C319" s="17">
        <v>22</v>
      </c>
      <c r="D319" s="18">
        <v>128</v>
      </c>
      <c r="E319" s="6">
        <v>7.1086805555555562E-4</v>
      </c>
      <c r="F319" s="19">
        <v>52.75</v>
      </c>
      <c r="G319" s="13"/>
    </row>
    <row r="320" spans="1:7" x14ac:dyDescent="0.25">
      <c r="A320" s="15">
        <v>8</v>
      </c>
      <c r="B320" s="16" t="s">
        <v>19</v>
      </c>
      <c r="C320" s="17">
        <v>22</v>
      </c>
      <c r="D320" s="18">
        <v>128</v>
      </c>
      <c r="E320" s="6">
        <v>7.1491898148148142E-4</v>
      </c>
      <c r="F320" s="19">
        <v>52.45</v>
      </c>
      <c r="G320" s="13"/>
    </row>
    <row r="321" spans="1:7" x14ac:dyDescent="0.25">
      <c r="A321" s="15">
        <v>8</v>
      </c>
      <c r="B321" s="16" t="s">
        <v>19</v>
      </c>
      <c r="C321" s="17">
        <v>22</v>
      </c>
      <c r="D321" s="18">
        <v>128</v>
      </c>
      <c r="E321" s="6">
        <v>7.0446759259259258E-4</v>
      </c>
      <c r="F321" s="19">
        <v>53.23</v>
      </c>
      <c r="G321" s="13"/>
    </row>
    <row r="322" spans="1:7" x14ac:dyDescent="0.25">
      <c r="A322" s="15">
        <v>8</v>
      </c>
      <c r="B322" s="16" t="s">
        <v>19</v>
      </c>
      <c r="C322" s="17">
        <v>22</v>
      </c>
      <c r="D322" s="18">
        <v>128</v>
      </c>
      <c r="E322" s="6">
        <v>7.0056712962962965E-4</v>
      </c>
      <c r="F322" s="19">
        <v>53.53</v>
      </c>
      <c r="G322" s="13"/>
    </row>
    <row r="323" spans="1:7" x14ac:dyDescent="0.25">
      <c r="A323" s="15">
        <v>8</v>
      </c>
      <c r="B323" s="16" t="s">
        <v>19</v>
      </c>
      <c r="C323" s="17">
        <v>22</v>
      </c>
      <c r="D323" s="18">
        <v>128</v>
      </c>
      <c r="E323" s="6">
        <v>7.0133101851851856E-4</v>
      </c>
      <c r="F323" s="19">
        <v>53.47</v>
      </c>
      <c r="G323" s="13"/>
    </row>
    <row r="324" spans="1:7" x14ac:dyDescent="0.25">
      <c r="A324" s="15">
        <v>8</v>
      </c>
      <c r="B324" s="16" t="s">
        <v>19</v>
      </c>
      <c r="C324" s="17">
        <v>22</v>
      </c>
      <c r="D324" s="18">
        <v>128</v>
      </c>
      <c r="E324" s="6">
        <v>7.0193287037037045E-4</v>
      </c>
      <c r="F324" s="19">
        <v>53.42</v>
      </c>
      <c r="G324" s="13"/>
    </row>
    <row r="325" spans="1:7" x14ac:dyDescent="0.25">
      <c r="A325" s="15">
        <v>8</v>
      </c>
      <c r="B325" s="16" t="s">
        <v>19</v>
      </c>
      <c r="C325" s="17">
        <v>22</v>
      </c>
      <c r="D325" s="18">
        <v>128</v>
      </c>
      <c r="E325" s="6">
        <v>7.0464120370370374E-4</v>
      </c>
      <c r="F325" s="19">
        <v>53.22</v>
      </c>
      <c r="G325" s="13"/>
    </row>
    <row r="326" spans="1:7" x14ac:dyDescent="0.25">
      <c r="A326" s="15">
        <v>8</v>
      </c>
      <c r="B326" s="16" t="s">
        <v>19</v>
      </c>
      <c r="C326" s="17">
        <v>22</v>
      </c>
      <c r="D326" s="18">
        <v>128</v>
      </c>
      <c r="E326" s="6">
        <v>7.0087962962962975E-4</v>
      </c>
      <c r="F326" s="19">
        <v>53.5</v>
      </c>
      <c r="G326" s="13"/>
    </row>
    <row r="327" spans="1:7" x14ac:dyDescent="0.25">
      <c r="A327" s="15">
        <v>8</v>
      </c>
      <c r="B327" s="16" t="s">
        <v>19</v>
      </c>
      <c r="C327" s="17">
        <v>22</v>
      </c>
      <c r="D327" s="18">
        <v>128</v>
      </c>
      <c r="E327" s="6">
        <v>7.0017361111111116E-4</v>
      </c>
      <c r="F327" s="19">
        <v>53.56</v>
      </c>
      <c r="G327" s="13"/>
    </row>
    <row r="328" spans="1:7" x14ac:dyDescent="0.25">
      <c r="A328" s="15">
        <v>8</v>
      </c>
      <c r="B328" s="16" t="s">
        <v>19</v>
      </c>
      <c r="C328" s="17">
        <v>22</v>
      </c>
      <c r="D328" s="18">
        <v>128</v>
      </c>
      <c r="E328" s="6">
        <v>7.0004629629629627E-4</v>
      </c>
      <c r="F328" s="19">
        <v>53.57</v>
      </c>
      <c r="G328" s="13"/>
    </row>
    <row r="329" spans="1:7" x14ac:dyDescent="0.25">
      <c r="A329" s="15">
        <v>8</v>
      </c>
      <c r="B329" s="16" t="s">
        <v>19</v>
      </c>
      <c r="C329" s="17">
        <v>22</v>
      </c>
      <c r="D329" s="18">
        <v>128</v>
      </c>
      <c r="E329" s="6">
        <v>7.0155092592592589E-4</v>
      </c>
      <c r="F329" s="19">
        <v>53.45</v>
      </c>
      <c r="G329" s="13"/>
    </row>
    <row r="330" spans="1:7" x14ac:dyDescent="0.25">
      <c r="A330" s="15">
        <v>8</v>
      </c>
      <c r="B330" s="16" t="s">
        <v>19</v>
      </c>
      <c r="C330" s="17">
        <v>22</v>
      </c>
      <c r="D330" s="18">
        <v>128</v>
      </c>
      <c r="E330" s="6">
        <v>6.9930555555555544E-4</v>
      </c>
      <c r="F330" s="19">
        <v>53.62</v>
      </c>
      <c r="G330" s="13"/>
    </row>
    <row r="331" spans="1:7" x14ac:dyDescent="0.25">
      <c r="A331" s="15">
        <v>8</v>
      </c>
      <c r="B331" s="16" t="s">
        <v>19</v>
      </c>
      <c r="C331" s="17">
        <v>22</v>
      </c>
      <c r="D331" s="18">
        <v>128</v>
      </c>
      <c r="E331" s="6">
        <v>7.006597222222222E-4</v>
      </c>
      <c r="F331" s="19">
        <v>53.52</v>
      </c>
      <c r="G331" s="13"/>
    </row>
    <row r="332" spans="1:7" x14ac:dyDescent="0.25">
      <c r="A332" s="15">
        <v>8</v>
      </c>
      <c r="B332" s="16" t="s">
        <v>19</v>
      </c>
      <c r="C332" s="17">
        <v>22</v>
      </c>
      <c r="D332" s="18">
        <v>128</v>
      </c>
      <c r="E332" s="6">
        <v>6.9956018518518533E-4</v>
      </c>
      <c r="F332" s="19">
        <v>53.61</v>
      </c>
      <c r="G332" s="13"/>
    </row>
    <row r="333" spans="1:7" x14ac:dyDescent="0.25">
      <c r="A333" s="15">
        <v>8</v>
      </c>
      <c r="B333" s="16" t="s">
        <v>19</v>
      </c>
      <c r="C333" s="17">
        <v>22</v>
      </c>
      <c r="D333" s="18">
        <v>128</v>
      </c>
      <c r="E333" s="6">
        <v>7.1550925925925916E-4</v>
      </c>
      <c r="F333" s="19">
        <v>52.41</v>
      </c>
      <c r="G333" s="13"/>
    </row>
    <row r="334" spans="1:7" x14ac:dyDescent="0.25">
      <c r="A334" s="15">
        <v>8</v>
      </c>
      <c r="B334" s="16" t="s">
        <v>19</v>
      </c>
      <c r="C334" s="17">
        <v>22</v>
      </c>
      <c r="D334" s="18">
        <v>128</v>
      </c>
      <c r="E334" s="6">
        <v>8.5333333333333344E-4</v>
      </c>
      <c r="F334" s="19">
        <v>43.95</v>
      </c>
      <c r="G334" s="13"/>
    </row>
    <row r="335" spans="1:7" x14ac:dyDescent="0.25">
      <c r="A335" s="15">
        <v>8</v>
      </c>
      <c r="B335" s="16" t="s">
        <v>19</v>
      </c>
      <c r="C335" s="17">
        <v>22</v>
      </c>
      <c r="D335" s="18">
        <v>128</v>
      </c>
      <c r="E335" s="6">
        <v>6.9629629629629631E-4</v>
      </c>
      <c r="F335" s="19">
        <v>53.86</v>
      </c>
      <c r="G335" s="13"/>
    </row>
    <row r="336" spans="1:7" x14ac:dyDescent="0.25">
      <c r="A336" s="15">
        <v>8</v>
      </c>
      <c r="B336" s="16" t="s">
        <v>19</v>
      </c>
      <c r="C336" s="17">
        <v>22</v>
      </c>
      <c r="D336" s="18">
        <v>128</v>
      </c>
      <c r="E336" s="6">
        <v>7.0574074074074072E-4</v>
      </c>
      <c r="F336" s="19">
        <v>53.14</v>
      </c>
      <c r="G336" s="13"/>
    </row>
    <row r="337" spans="1:7" x14ac:dyDescent="0.25">
      <c r="A337" s="15">
        <v>8</v>
      </c>
      <c r="B337" s="16" t="s">
        <v>19</v>
      </c>
      <c r="C337" s="17">
        <v>22</v>
      </c>
      <c r="D337" s="18">
        <v>128</v>
      </c>
      <c r="E337" s="6">
        <v>7.2000000000000005E-4</v>
      </c>
      <c r="F337" s="19">
        <v>52.08</v>
      </c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>
        <v>0</v>
      </c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8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5FEFF-AA5D-4E9B-BAC1-6D3EC9938083}">
  <dimension ref="A1:L919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Enio Júnior</v>
      </c>
      <c r="J1" s="3" t="str">
        <f>K52</f>
        <v>Hélio Chagas</v>
      </c>
      <c r="K1" s="3" t="e">
        <f>L52</f>
        <v>#N/A</v>
      </c>
    </row>
    <row r="2" spans="1:11" x14ac:dyDescent="0.25">
      <c r="A2" s="1">
        <v>1</v>
      </c>
      <c r="B2" s="4" t="s">
        <v>13</v>
      </c>
      <c r="C2" s="5"/>
      <c r="D2" s="5"/>
      <c r="E2" s="5"/>
      <c r="F2" s="5"/>
      <c r="G2" s="5"/>
      <c r="H2" s="2" t="s">
        <v>8</v>
      </c>
      <c r="I2" s="6">
        <f ca="1">AVERAGE(J53:J97)</f>
        <v>8.2479745370370367E-4</v>
      </c>
      <c r="J2" s="6">
        <f ca="1">AVERAGE(K53:K97)</f>
        <v>8.2547943376068357E-4</v>
      </c>
      <c r="K2" s="6" t="e">
        <f ca="1">AVERAGE(L53:L97)</f>
        <v>#N/A</v>
      </c>
    </row>
    <row r="3" spans="1:11" x14ac:dyDescent="0.25">
      <c r="A3" s="1">
        <v>2</v>
      </c>
      <c r="B3" s="7" t="s">
        <v>19</v>
      </c>
      <c r="C3" s="5"/>
      <c r="D3" s="5"/>
      <c r="E3" s="5"/>
      <c r="F3" s="5"/>
      <c r="G3" s="5"/>
      <c r="H3" s="2" t="s">
        <v>7</v>
      </c>
      <c r="I3" s="6">
        <f ca="1">LARGE(J53:J97,1)</f>
        <v>8.9731481481481476E-4</v>
      </c>
      <c r="J3" s="6">
        <f ca="1">LARGE(K53:K97,1)</f>
        <v>8.6631944444444441E-4</v>
      </c>
      <c r="K3" s="6" t="e">
        <f ca="1">LARGE(L53:L97,1)</f>
        <v>#N/A</v>
      </c>
    </row>
    <row r="4" spans="1:11" x14ac:dyDescent="0.25">
      <c r="A4" s="1"/>
      <c r="B4" s="7" t="s">
        <v>17</v>
      </c>
      <c r="C4" s="5"/>
      <c r="D4" s="5"/>
      <c r="E4" s="5"/>
      <c r="F4" s="5"/>
      <c r="G4" s="5"/>
      <c r="H4" s="2" t="s">
        <v>6</v>
      </c>
      <c r="I4" s="6">
        <f ca="1">SMALL(J53:J97,1)</f>
        <v>8.104050925925926E-4</v>
      </c>
      <c r="J4" s="6">
        <f ca="1">SMALL(K53:K97,1)</f>
        <v>8.1155092592592596E-4</v>
      </c>
      <c r="K4" s="6" t="e">
        <f ca="1">SMALL(L53:L97,1)</f>
        <v>#N/A</v>
      </c>
    </row>
    <row r="5" spans="1:11" x14ac:dyDescent="0.25">
      <c r="A5" s="1"/>
      <c r="B5" s="7" t="s">
        <v>25</v>
      </c>
      <c r="C5" s="5"/>
      <c r="D5" s="5"/>
      <c r="E5" s="5"/>
      <c r="F5" s="5"/>
      <c r="G5" s="5"/>
      <c r="H5" s="8" t="s">
        <v>10</v>
      </c>
      <c r="I5" s="6">
        <f ca="1">_xlfn.STDEV.S(J53:J97)</f>
        <v>1.7886650690176153E-5</v>
      </c>
      <c r="J5" s="6">
        <f ca="1">_xlfn.STDEV.S(K53:K97)</f>
        <v>1.3572553874485335E-5</v>
      </c>
      <c r="K5" s="6" t="e">
        <f ca="1">_xlfn.STDEV.S(L53:L97)</f>
        <v>#N/A</v>
      </c>
    </row>
    <row r="6" spans="1:11" x14ac:dyDescent="0.25">
      <c r="A6" s="1"/>
      <c r="B6" s="7" t="s">
        <v>26</v>
      </c>
      <c r="C6" s="5"/>
      <c r="D6" s="5"/>
      <c r="E6" s="5"/>
      <c r="F6" s="5"/>
      <c r="G6" s="5"/>
      <c r="H6" s="2" t="s">
        <v>9</v>
      </c>
      <c r="I6" s="6">
        <f ca="1">SUM(J53:J97,1)</f>
        <v>1.0214447337962962</v>
      </c>
      <c r="J6" s="6">
        <f ca="1">SUM(K53:K97,1)</f>
        <v>1.0214624652777777</v>
      </c>
      <c r="K6" s="6" t="e">
        <f ca="1">SUM(L53:L97,1)</f>
        <v>#N/A</v>
      </c>
    </row>
    <row r="7" spans="1:11" x14ac:dyDescent="0.25">
      <c r="A7" s="1"/>
      <c r="B7" s="7" t="s">
        <v>16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15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27</v>
      </c>
      <c r="L50" s="14" t="e">
        <f t="shared" si="0"/>
        <v>#N/A</v>
      </c>
    </row>
    <row r="51" spans="1:12" x14ac:dyDescent="0.25">
      <c r="A51" s="15">
        <v>7</v>
      </c>
      <c r="B51" s="16" t="s">
        <v>13</v>
      </c>
      <c r="C51" s="17">
        <v>26</v>
      </c>
      <c r="D51" s="18">
        <v>138</v>
      </c>
      <c r="E51" s="6">
        <v>8.9731481481481476E-4</v>
      </c>
      <c r="F51" s="19">
        <v>55.72</v>
      </c>
      <c r="G51" s="13"/>
      <c r="H51" s="13"/>
      <c r="I51" s="5"/>
      <c r="J51" s="20">
        <f>VLOOKUP(J$52,$B$50:$F$1500,2,FALSE)</f>
        <v>26</v>
      </c>
      <c r="K51" s="20">
        <f>VLOOKUP(K$52,$B$50:$F$1500,2,FALSE)</f>
        <v>26</v>
      </c>
      <c r="L51" s="20" t="e">
        <f>VLOOKUP(L$52,$B$50:$F$1500,2,FALSE)</f>
        <v>#N/A</v>
      </c>
    </row>
    <row r="52" spans="1:12" x14ac:dyDescent="0.25">
      <c r="A52" s="15">
        <v>7</v>
      </c>
      <c r="B52" s="16" t="s">
        <v>13</v>
      </c>
      <c r="C52" s="17">
        <v>26</v>
      </c>
      <c r="D52" s="18">
        <v>138</v>
      </c>
      <c r="E52" s="6">
        <v>8.3550925925925936E-4</v>
      </c>
      <c r="F52" s="19">
        <v>59.84</v>
      </c>
      <c r="G52" s="13"/>
      <c r="H52" s="13"/>
      <c r="I52" s="21" t="s">
        <v>11</v>
      </c>
      <c r="J52" s="21" t="str">
        <f>VLOOKUP(1,$A$2:$B$36,2,FALSE)</f>
        <v>Enio Júnior</v>
      </c>
      <c r="K52" s="21" t="str">
        <f>VLOOKUP(2,$A$2:$B$36,2,FALSE)</f>
        <v>Hélio Chagas</v>
      </c>
      <c r="L52" s="21" t="e">
        <f>VLOOKUP(3,$A$2:$B$36,2,FALSE)</f>
        <v>#N/A</v>
      </c>
    </row>
    <row r="53" spans="1:12" x14ac:dyDescent="0.25">
      <c r="A53" s="15">
        <v>7</v>
      </c>
      <c r="B53" s="16" t="s">
        <v>13</v>
      </c>
      <c r="C53" s="17">
        <v>26</v>
      </c>
      <c r="D53" s="18">
        <v>138</v>
      </c>
      <c r="E53" s="6">
        <v>8.2916666666666653E-4</v>
      </c>
      <c r="F53" s="19">
        <v>60.3</v>
      </c>
      <c r="G53" s="13"/>
      <c r="H53" s="13"/>
      <c r="I53" s="22">
        <v>1</v>
      </c>
      <c r="J53" s="23" cm="1">
        <f t="array" aca="1" ref="J53:J78" ca="1">OFFSET($E$51:$E$1500,J50-1,,J51)</f>
        <v>8.9731481481481476E-4</v>
      </c>
      <c r="K53" s="23" cm="1">
        <f t="array" aca="1" ref="K53:K78" ca="1">OFFSET($E$51:$E$1500,K50-1,,K51)</f>
        <v>8.6631944444444441E-4</v>
      </c>
      <c r="L53" s="23" t="e" cm="1">
        <f t="array" aca="1" ref="L53" ca="1">OFFSET($E$51:$E$1500,L50-1,,L51)</f>
        <v>#N/A</v>
      </c>
    </row>
    <row r="54" spans="1:12" x14ac:dyDescent="0.25">
      <c r="A54" s="15">
        <v>7</v>
      </c>
      <c r="B54" s="16" t="s">
        <v>13</v>
      </c>
      <c r="C54" s="17">
        <v>26</v>
      </c>
      <c r="D54" s="18">
        <v>138</v>
      </c>
      <c r="E54" s="6">
        <v>8.279976851851852E-4</v>
      </c>
      <c r="F54" s="19">
        <v>60.39</v>
      </c>
      <c r="G54" s="13"/>
      <c r="H54" s="13"/>
      <c r="I54" s="22">
        <v>2</v>
      </c>
      <c r="J54" s="23">
        <f ca="1"/>
        <v>8.3550925925925936E-4</v>
      </c>
      <c r="K54" s="23">
        <f ca="1"/>
        <v>8.2677083333333333E-4</v>
      </c>
      <c r="L54" s="23"/>
    </row>
    <row r="55" spans="1:12" x14ac:dyDescent="0.25">
      <c r="A55" s="15">
        <v>7</v>
      </c>
      <c r="B55" s="16" t="s">
        <v>13</v>
      </c>
      <c r="C55" s="17">
        <v>26</v>
      </c>
      <c r="D55" s="18">
        <v>138</v>
      </c>
      <c r="E55" s="6">
        <v>8.3206018518518514E-4</v>
      </c>
      <c r="F55" s="19">
        <v>60.09</v>
      </c>
      <c r="G55" s="13"/>
      <c r="H55" s="13"/>
      <c r="I55" s="22">
        <v>3</v>
      </c>
      <c r="J55" s="23">
        <f ca="1"/>
        <v>8.2916666666666653E-4</v>
      </c>
      <c r="K55" s="23">
        <f ca="1"/>
        <v>8.1927083333333342E-4</v>
      </c>
      <c r="L55" s="23"/>
    </row>
    <row r="56" spans="1:12" x14ac:dyDescent="0.25">
      <c r="A56" s="15">
        <v>7</v>
      </c>
      <c r="B56" s="16" t="s">
        <v>13</v>
      </c>
      <c r="C56" s="17">
        <v>26</v>
      </c>
      <c r="D56" s="18">
        <v>138</v>
      </c>
      <c r="E56" s="6">
        <v>8.3004629629629628E-4</v>
      </c>
      <c r="F56" s="19">
        <v>60.24</v>
      </c>
      <c r="G56" s="13"/>
      <c r="H56" s="13"/>
      <c r="I56" s="22">
        <v>4</v>
      </c>
      <c r="J56" s="23">
        <f ca="1"/>
        <v>8.279976851851852E-4</v>
      </c>
      <c r="K56" s="23">
        <f ca="1"/>
        <v>8.198726851851852E-4</v>
      </c>
      <c r="L56" s="23"/>
    </row>
    <row r="57" spans="1:12" x14ac:dyDescent="0.25">
      <c r="A57" s="15">
        <v>7</v>
      </c>
      <c r="B57" s="16" t="s">
        <v>13</v>
      </c>
      <c r="C57" s="17">
        <v>26</v>
      </c>
      <c r="D57" s="18">
        <v>138</v>
      </c>
      <c r="E57" s="6">
        <v>8.1877314814814822E-4</v>
      </c>
      <c r="F57" s="19">
        <v>61.07</v>
      </c>
      <c r="G57" s="13"/>
      <c r="H57" s="13"/>
      <c r="I57" s="22">
        <v>5</v>
      </c>
      <c r="J57" s="23">
        <f ca="1"/>
        <v>8.3206018518518514E-4</v>
      </c>
      <c r="K57" s="23">
        <f ca="1"/>
        <v>8.5890046296296289E-4</v>
      </c>
      <c r="L57" s="23"/>
    </row>
    <row r="58" spans="1:12" x14ac:dyDescent="0.25">
      <c r="A58" s="15">
        <v>7</v>
      </c>
      <c r="B58" s="16" t="s">
        <v>13</v>
      </c>
      <c r="C58" s="17">
        <v>26</v>
      </c>
      <c r="D58" s="18">
        <v>138</v>
      </c>
      <c r="E58" s="6">
        <v>8.1422453703703702E-4</v>
      </c>
      <c r="F58" s="19">
        <v>61.41</v>
      </c>
      <c r="G58" s="13"/>
      <c r="H58" s="13"/>
      <c r="I58" s="22">
        <v>6</v>
      </c>
      <c r="J58" s="23">
        <f ca="1"/>
        <v>8.3004629629629628E-4</v>
      </c>
      <c r="K58" s="23">
        <f ca="1"/>
        <v>8.2533564814814807E-4</v>
      </c>
      <c r="L58" s="23"/>
    </row>
    <row r="59" spans="1:12" x14ac:dyDescent="0.25">
      <c r="A59" s="15">
        <v>7</v>
      </c>
      <c r="B59" s="16" t="s">
        <v>13</v>
      </c>
      <c r="C59" s="17">
        <v>26</v>
      </c>
      <c r="D59" s="18">
        <v>138</v>
      </c>
      <c r="E59" s="6">
        <v>8.4366898148148137E-4</v>
      </c>
      <c r="F59" s="19">
        <v>59.26</v>
      </c>
      <c r="G59" s="13"/>
      <c r="H59" s="13"/>
      <c r="I59" s="22">
        <v>7</v>
      </c>
      <c r="J59" s="23">
        <f ca="1"/>
        <v>8.1877314814814822E-4</v>
      </c>
      <c r="K59" s="23">
        <f ca="1"/>
        <v>8.1155092592592596E-4</v>
      </c>
      <c r="L59" s="23"/>
    </row>
    <row r="60" spans="1:12" x14ac:dyDescent="0.25">
      <c r="A60" s="15">
        <v>7</v>
      </c>
      <c r="B60" s="16" t="s">
        <v>13</v>
      </c>
      <c r="C60" s="17">
        <v>26</v>
      </c>
      <c r="D60" s="18">
        <v>138</v>
      </c>
      <c r="E60" s="6">
        <v>8.192939814814815E-4</v>
      </c>
      <c r="F60" s="19">
        <v>61.03</v>
      </c>
      <c r="G60" s="13"/>
      <c r="H60" s="13"/>
      <c r="I60" s="22">
        <v>8</v>
      </c>
      <c r="J60" s="23">
        <f ca="1"/>
        <v>8.1422453703703702E-4</v>
      </c>
      <c r="K60" s="23">
        <f ca="1"/>
        <v>8.2331018518518517E-4</v>
      </c>
      <c r="L60" s="23"/>
    </row>
    <row r="61" spans="1:12" x14ac:dyDescent="0.25">
      <c r="A61" s="15">
        <v>7</v>
      </c>
      <c r="B61" s="16" t="s">
        <v>13</v>
      </c>
      <c r="C61" s="17">
        <v>26</v>
      </c>
      <c r="D61" s="18">
        <v>138</v>
      </c>
      <c r="E61" s="6">
        <v>8.1481481481481476E-4</v>
      </c>
      <c r="F61" s="19">
        <v>61.36</v>
      </c>
      <c r="G61" s="13"/>
      <c r="H61" s="13"/>
      <c r="I61" s="22">
        <v>9</v>
      </c>
      <c r="J61" s="23">
        <f ca="1"/>
        <v>8.4366898148148137E-4</v>
      </c>
      <c r="K61" s="23">
        <f ca="1"/>
        <v>8.170833333333334E-4</v>
      </c>
      <c r="L61" s="23"/>
    </row>
    <row r="62" spans="1:12" x14ac:dyDescent="0.25">
      <c r="A62" s="15">
        <v>7</v>
      </c>
      <c r="B62" s="16" t="s">
        <v>13</v>
      </c>
      <c r="C62" s="17">
        <v>26</v>
      </c>
      <c r="D62" s="18">
        <v>138</v>
      </c>
      <c r="E62" s="6">
        <v>8.1403935185185182E-4</v>
      </c>
      <c r="F62" s="19">
        <v>61.42</v>
      </c>
      <c r="G62" s="13"/>
      <c r="H62" s="13"/>
      <c r="I62" s="22">
        <v>10</v>
      </c>
      <c r="J62" s="23">
        <f ca="1"/>
        <v>8.192939814814815E-4</v>
      </c>
      <c r="K62" s="23">
        <f ca="1"/>
        <v>8.171643518518518E-4</v>
      </c>
      <c r="L62" s="23"/>
    </row>
    <row r="63" spans="1:12" x14ac:dyDescent="0.25">
      <c r="A63" s="15">
        <v>7</v>
      </c>
      <c r="B63" s="16" t="s">
        <v>13</v>
      </c>
      <c r="C63" s="17">
        <v>26</v>
      </c>
      <c r="D63" s="18">
        <v>138</v>
      </c>
      <c r="E63" s="6">
        <v>8.1533564814814826E-4</v>
      </c>
      <c r="F63" s="19">
        <v>61.32</v>
      </c>
      <c r="G63" s="13"/>
      <c r="H63" s="13"/>
      <c r="I63" s="22">
        <v>11</v>
      </c>
      <c r="J63" s="23">
        <f ca="1"/>
        <v>8.1481481481481476E-4</v>
      </c>
      <c r="K63" s="23">
        <f ca="1"/>
        <v>8.1913194444444438E-4</v>
      </c>
      <c r="L63" s="23"/>
    </row>
    <row r="64" spans="1:12" x14ac:dyDescent="0.25">
      <c r="A64" s="15">
        <v>7</v>
      </c>
      <c r="B64" s="16" t="s">
        <v>13</v>
      </c>
      <c r="C64" s="17">
        <v>26</v>
      </c>
      <c r="D64" s="18">
        <v>138</v>
      </c>
      <c r="E64" s="6">
        <v>8.3635416666666667E-4</v>
      </c>
      <c r="F64" s="19">
        <v>59.78</v>
      </c>
      <c r="G64" s="13"/>
      <c r="H64" s="13"/>
      <c r="I64" s="22">
        <v>12</v>
      </c>
      <c r="J64" s="23">
        <f ca="1"/>
        <v>8.1403935185185182E-4</v>
      </c>
      <c r="K64" s="23">
        <f ca="1"/>
        <v>8.2130787037037036E-4</v>
      </c>
      <c r="L64" s="23"/>
    </row>
    <row r="65" spans="1:12" x14ac:dyDescent="0.25">
      <c r="A65" s="15">
        <v>7</v>
      </c>
      <c r="B65" s="16" t="s">
        <v>13</v>
      </c>
      <c r="C65" s="17">
        <v>26</v>
      </c>
      <c r="D65" s="18">
        <v>138</v>
      </c>
      <c r="E65" s="6">
        <v>8.1219907407407413E-4</v>
      </c>
      <c r="F65" s="19">
        <v>61.56</v>
      </c>
      <c r="G65" s="13"/>
      <c r="H65" s="13"/>
      <c r="I65" s="22">
        <v>13</v>
      </c>
      <c r="J65" s="23">
        <f ca="1"/>
        <v>8.1533564814814826E-4</v>
      </c>
      <c r="K65" s="23">
        <f ca="1"/>
        <v>8.2815972222222221E-4</v>
      </c>
      <c r="L65" s="23"/>
    </row>
    <row r="66" spans="1:12" x14ac:dyDescent="0.25">
      <c r="A66" s="15">
        <v>7</v>
      </c>
      <c r="B66" s="16" t="s">
        <v>13</v>
      </c>
      <c r="C66" s="17">
        <v>26</v>
      </c>
      <c r="D66" s="18">
        <v>138</v>
      </c>
      <c r="E66" s="6">
        <v>8.181365740740741E-4</v>
      </c>
      <c r="F66" s="19">
        <v>61.11</v>
      </c>
      <c r="G66" s="13"/>
      <c r="H66" s="13"/>
      <c r="I66" s="22">
        <v>14</v>
      </c>
      <c r="J66" s="23">
        <f ca="1"/>
        <v>8.3635416666666667E-4</v>
      </c>
      <c r="K66" s="23">
        <f ca="1"/>
        <v>8.3104166666666656E-4</v>
      </c>
      <c r="L66" s="23"/>
    </row>
    <row r="67" spans="1:12" x14ac:dyDescent="0.25">
      <c r="A67" s="15">
        <v>7</v>
      </c>
      <c r="B67" s="16" t="s">
        <v>13</v>
      </c>
      <c r="C67" s="17">
        <v>26</v>
      </c>
      <c r="D67" s="18">
        <v>138</v>
      </c>
      <c r="E67" s="6">
        <v>8.4540509259259248E-4</v>
      </c>
      <c r="F67" s="19">
        <v>59.14</v>
      </c>
      <c r="G67" s="13"/>
      <c r="I67" s="22">
        <v>15</v>
      </c>
      <c r="J67" s="23">
        <f ca="1"/>
        <v>8.1219907407407413E-4</v>
      </c>
      <c r="K67" s="23">
        <f ca="1"/>
        <v>8.2824074074074083E-4</v>
      </c>
      <c r="L67" s="23"/>
    </row>
    <row r="68" spans="1:12" x14ac:dyDescent="0.25">
      <c r="A68" s="15">
        <v>7</v>
      </c>
      <c r="B68" s="16" t="s">
        <v>13</v>
      </c>
      <c r="C68" s="17">
        <v>26</v>
      </c>
      <c r="D68" s="18">
        <v>138</v>
      </c>
      <c r="E68" s="6">
        <v>8.2042824074074082E-4</v>
      </c>
      <c r="F68" s="19">
        <v>60.94</v>
      </c>
      <c r="G68" s="13"/>
      <c r="I68" s="22">
        <v>16</v>
      </c>
      <c r="J68" s="23">
        <f ca="1"/>
        <v>8.181365740740741E-4</v>
      </c>
      <c r="K68" s="23">
        <f ca="1"/>
        <v>8.4615740740740734E-4</v>
      </c>
      <c r="L68" s="23"/>
    </row>
    <row r="69" spans="1:12" x14ac:dyDescent="0.25">
      <c r="A69" s="15">
        <v>7</v>
      </c>
      <c r="B69" s="16" t="s">
        <v>13</v>
      </c>
      <c r="C69" s="17">
        <v>26</v>
      </c>
      <c r="D69" s="18">
        <v>138</v>
      </c>
      <c r="E69" s="6">
        <v>8.1521990740740741E-4</v>
      </c>
      <c r="F69" s="19">
        <v>61.33</v>
      </c>
      <c r="G69" s="13"/>
      <c r="I69" s="22">
        <v>17</v>
      </c>
      <c r="J69" s="23">
        <f ca="1"/>
        <v>8.4540509259259248E-4</v>
      </c>
      <c r="K69" s="23">
        <f ca="1"/>
        <v>8.2303240740740741E-4</v>
      </c>
      <c r="L69" s="23"/>
    </row>
    <row r="70" spans="1:12" x14ac:dyDescent="0.25">
      <c r="A70" s="15">
        <v>7</v>
      </c>
      <c r="B70" s="16" t="s">
        <v>13</v>
      </c>
      <c r="C70" s="17">
        <v>26</v>
      </c>
      <c r="D70" s="18">
        <v>138</v>
      </c>
      <c r="E70" s="6">
        <v>8.1423611111111106E-4</v>
      </c>
      <c r="F70" s="19">
        <v>61.41</v>
      </c>
      <c r="G70" s="13"/>
      <c r="I70" s="22">
        <v>18</v>
      </c>
      <c r="J70" s="23">
        <f ca="1"/>
        <v>8.2042824074074082E-4</v>
      </c>
      <c r="K70" s="23">
        <f ca="1"/>
        <v>8.1546296296296282E-4</v>
      </c>
      <c r="L70" s="23"/>
    </row>
    <row r="71" spans="1:12" x14ac:dyDescent="0.25">
      <c r="A71" s="15">
        <v>7</v>
      </c>
      <c r="B71" s="16" t="s">
        <v>13</v>
      </c>
      <c r="C71" s="17">
        <v>26</v>
      </c>
      <c r="D71" s="18">
        <v>138</v>
      </c>
      <c r="E71" s="6">
        <v>8.1498842592592593E-4</v>
      </c>
      <c r="F71" s="19">
        <v>61.35</v>
      </c>
      <c r="G71" s="13"/>
      <c r="I71" s="22">
        <v>19</v>
      </c>
      <c r="J71" s="23">
        <f ca="1"/>
        <v>8.1521990740740741E-4</v>
      </c>
      <c r="K71" s="23">
        <f ca="1"/>
        <v>8.1759259259259252E-4</v>
      </c>
      <c r="L71" s="23"/>
    </row>
    <row r="72" spans="1:12" x14ac:dyDescent="0.25">
      <c r="A72" s="15">
        <v>7</v>
      </c>
      <c r="B72" s="16" t="s">
        <v>13</v>
      </c>
      <c r="C72" s="17">
        <v>26</v>
      </c>
      <c r="D72" s="18">
        <v>138</v>
      </c>
      <c r="E72" s="6">
        <v>8.1628472222222226E-4</v>
      </c>
      <c r="F72" s="19">
        <v>61.25</v>
      </c>
      <c r="G72" s="13"/>
      <c r="I72" s="22">
        <v>20</v>
      </c>
      <c r="J72" s="23">
        <f ca="1"/>
        <v>8.1423611111111106E-4</v>
      </c>
      <c r="K72" s="23">
        <f ca="1"/>
        <v>8.1851851851851866E-4</v>
      </c>
      <c r="L72" s="23"/>
    </row>
    <row r="73" spans="1:12" x14ac:dyDescent="0.25">
      <c r="A73" s="15">
        <v>7</v>
      </c>
      <c r="B73" s="16" t="s">
        <v>13</v>
      </c>
      <c r="C73" s="17">
        <v>26</v>
      </c>
      <c r="D73" s="18">
        <v>138</v>
      </c>
      <c r="E73" s="6">
        <v>8.1180555555555563E-4</v>
      </c>
      <c r="F73" s="19">
        <v>61.59</v>
      </c>
      <c r="G73" s="13"/>
      <c r="I73" s="22">
        <v>21</v>
      </c>
      <c r="J73" s="23">
        <f ca="1"/>
        <v>8.1498842592592593E-4</v>
      </c>
      <c r="K73" s="23">
        <f ca="1"/>
        <v>8.1836805555555558E-4</v>
      </c>
      <c r="L73" s="23"/>
    </row>
    <row r="74" spans="1:12" x14ac:dyDescent="0.25">
      <c r="A74" s="15">
        <v>7</v>
      </c>
      <c r="B74" s="16" t="s">
        <v>13</v>
      </c>
      <c r="C74" s="17">
        <v>26</v>
      </c>
      <c r="D74" s="18">
        <v>138</v>
      </c>
      <c r="E74" s="6">
        <v>8.1266203703703709E-4</v>
      </c>
      <c r="F74" s="19">
        <v>61.53</v>
      </c>
      <c r="G74" s="13"/>
      <c r="I74" s="22">
        <v>22</v>
      </c>
      <c r="J74" s="23">
        <f ca="1"/>
        <v>8.1628472222222226E-4</v>
      </c>
      <c r="K74" s="23">
        <f ca="1"/>
        <v>8.1657407407407406E-4</v>
      </c>
      <c r="L74" s="23"/>
    </row>
    <row r="75" spans="1:12" x14ac:dyDescent="0.25">
      <c r="A75" s="15">
        <v>7</v>
      </c>
      <c r="B75" s="16" t="s">
        <v>13</v>
      </c>
      <c r="C75" s="17">
        <v>26</v>
      </c>
      <c r="D75" s="18">
        <v>138</v>
      </c>
      <c r="E75" s="6">
        <v>8.104050925925926E-4</v>
      </c>
      <c r="F75" s="19">
        <v>61.7</v>
      </c>
      <c r="G75" s="13"/>
      <c r="I75" s="22">
        <v>23</v>
      </c>
      <c r="J75" s="23">
        <f ca="1"/>
        <v>8.1180555555555563E-4</v>
      </c>
      <c r="K75" s="23">
        <f ca="1"/>
        <v>8.1671296296296299E-4</v>
      </c>
      <c r="L75" s="23"/>
    </row>
    <row r="76" spans="1:12" x14ac:dyDescent="0.25">
      <c r="A76" s="15">
        <v>7</v>
      </c>
      <c r="B76" s="16" t="s">
        <v>13</v>
      </c>
      <c r="C76" s="17">
        <v>26</v>
      </c>
      <c r="D76" s="18">
        <v>138</v>
      </c>
      <c r="E76" s="6">
        <v>8.2436342592592587E-4</v>
      </c>
      <c r="F76" s="19">
        <v>60.65</v>
      </c>
      <c r="G76" s="13"/>
      <c r="I76" s="22">
        <v>24</v>
      </c>
      <c r="J76" s="23">
        <f ca="1"/>
        <v>8.1266203703703709E-4</v>
      </c>
      <c r="K76" s="23">
        <f ca="1"/>
        <v>8.1533564814814826E-4</v>
      </c>
      <c r="L76" s="23"/>
    </row>
    <row r="77" spans="1:12" x14ac:dyDescent="0.25">
      <c r="A77" s="15">
        <v>7</v>
      </c>
      <c r="B77" s="16" t="s">
        <v>19</v>
      </c>
      <c r="C77" s="17">
        <v>26</v>
      </c>
      <c r="D77" s="18">
        <v>149</v>
      </c>
      <c r="E77" s="6">
        <v>8.6631944444444441E-4</v>
      </c>
      <c r="F77" s="19">
        <v>57.72</v>
      </c>
      <c r="G77" s="13"/>
      <c r="I77" s="22">
        <v>25</v>
      </c>
      <c r="J77" s="23">
        <f ca="1"/>
        <v>8.104050925925926E-4</v>
      </c>
      <c r="K77" s="23">
        <f ca="1"/>
        <v>8.1837962962962951E-4</v>
      </c>
      <c r="L77" s="23"/>
    </row>
    <row r="78" spans="1:12" x14ac:dyDescent="0.25">
      <c r="A78" s="15">
        <v>7</v>
      </c>
      <c r="B78" s="16" t="s">
        <v>19</v>
      </c>
      <c r="C78" s="17">
        <v>26</v>
      </c>
      <c r="D78" s="18">
        <v>149</v>
      </c>
      <c r="E78" s="6">
        <v>8.2677083333333333E-4</v>
      </c>
      <c r="F78" s="19">
        <v>60.48</v>
      </c>
      <c r="G78" s="13"/>
      <c r="I78" s="22">
        <v>26</v>
      </c>
      <c r="J78" s="23">
        <f ca="1"/>
        <v>8.2436342592592587E-4</v>
      </c>
      <c r="K78" s="23">
        <f ca="1"/>
        <v>8.4287037037037045E-4</v>
      </c>
      <c r="L78" s="23"/>
    </row>
    <row r="79" spans="1:12" x14ac:dyDescent="0.25">
      <c r="A79" s="15">
        <v>7</v>
      </c>
      <c r="B79" s="16" t="s">
        <v>19</v>
      </c>
      <c r="C79" s="17">
        <v>26</v>
      </c>
      <c r="D79" s="18">
        <v>149</v>
      </c>
      <c r="E79" s="6">
        <v>8.1927083333333342E-4</v>
      </c>
      <c r="F79" s="19">
        <v>61.03</v>
      </c>
      <c r="G79" s="13"/>
      <c r="I79" s="22">
        <v>27</v>
      </c>
      <c r="J79" s="23"/>
      <c r="K79" s="23"/>
      <c r="L79" s="23"/>
    </row>
    <row r="80" spans="1:12" x14ac:dyDescent="0.25">
      <c r="A80" s="15">
        <v>7</v>
      </c>
      <c r="B80" s="16" t="s">
        <v>19</v>
      </c>
      <c r="C80" s="17">
        <v>26</v>
      </c>
      <c r="D80" s="18">
        <v>149</v>
      </c>
      <c r="E80" s="6">
        <v>8.198726851851852E-4</v>
      </c>
      <c r="F80" s="19">
        <v>60.99</v>
      </c>
      <c r="G80" s="13"/>
      <c r="I80" s="22">
        <v>28</v>
      </c>
      <c r="J80" s="23"/>
      <c r="K80" s="23"/>
      <c r="L80" s="23"/>
    </row>
    <row r="81" spans="1:12" x14ac:dyDescent="0.25">
      <c r="A81" s="15">
        <v>7</v>
      </c>
      <c r="B81" s="16" t="s">
        <v>19</v>
      </c>
      <c r="C81" s="17">
        <v>26</v>
      </c>
      <c r="D81" s="18">
        <v>149</v>
      </c>
      <c r="E81" s="6">
        <v>8.5890046296296289E-4</v>
      </c>
      <c r="F81" s="19">
        <v>58.21</v>
      </c>
      <c r="G81" s="13"/>
      <c r="I81" s="22">
        <v>29</v>
      </c>
      <c r="J81" s="23"/>
      <c r="K81" s="23"/>
      <c r="L81" s="23"/>
    </row>
    <row r="82" spans="1:12" x14ac:dyDescent="0.25">
      <c r="A82" s="15">
        <v>7</v>
      </c>
      <c r="B82" s="16" t="s">
        <v>19</v>
      </c>
      <c r="C82" s="17">
        <v>26</v>
      </c>
      <c r="D82" s="18">
        <v>149</v>
      </c>
      <c r="E82" s="6">
        <v>8.2533564814814807E-4</v>
      </c>
      <c r="F82" s="19">
        <v>60.58</v>
      </c>
      <c r="G82" s="13"/>
      <c r="I82" s="22">
        <v>30</v>
      </c>
      <c r="J82" s="23"/>
      <c r="K82" s="23"/>
      <c r="L82" s="23"/>
    </row>
    <row r="83" spans="1:12" x14ac:dyDescent="0.25">
      <c r="A83" s="15">
        <v>7</v>
      </c>
      <c r="B83" s="16" t="s">
        <v>19</v>
      </c>
      <c r="C83" s="17">
        <v>26</v>
      </c>
      <c r="D83" s="18">
        <v>149</v>
      </c>
      <c r="E83" s="6">
        <v>8.1155092592592596E-4</v>
      </c>
      <c r="F83" s="19">
        <v>61.61</v>
      </c>
      <c r="G83" s="13"/>
      <c r="I83" s="22">
        <v>31</v>
      </c>
      <c r="J83" s="23"/>
      <c r="K83" s="23"/>
      <c r="L83" s="23"/>
    </row>
    <row r="84" spans="1:12" x14ac:dyDescent="0.25">
      <c r="A84" s="15">
        <v>7</v>
      </c>
      <c r="B84" s="16" t="s">
        <v>19</v>
      </c>
      <c r="C84" s="17">
        <v>26</v>
      </c>
      <c r="D84" s="18">
        <v>149</v>
      </c>
      <c r="E84" s="6">
        <v>8.2331018518518517E-4</v>
      </c>
      <c r="F84" s="19">
        <v>60.73</v>
      </c>
      <c r="G84" s="13"/>
      <c r="I84" s="22">
        <v>32</v>
      </c>
      <c r="J84" s="23"/>
      <c r="K84" s="23"/>
      <c r="L84" s="23"/>
    </row>
    <row r="85" spans="1:12" x14ac:dyDescent="0.25">
      <c r="A85" s="15">
        <v>7</v>
      </c>
      <c r="B85" s="16" t="s">
        <v>19</v>
      </c>
      <c r="C85" s="17">
        <v>26</v>
      </c>
      <c r="D85" s="18">
        <v>149</v>
      </c>
      <c r="E85" s="6">
        <v>8.170833333333334E-4</v>
      </c>
      <c r="F85" s="19">
        <v>61.19</v>
      </c>
      <c r="G85" s="13"/>
      <c r="I85" s="22">
        <v>33</v>
      </c>
      <c r="J85" s="23"/>
      <c r="K85" s="23"/>
      <c r="L85" s="23"/>
    </row>
    <row r="86" spans="1:12" x14ac:dyDescent="0.25">
      <c r="A86" s="15">
        <v>7</v>
      </c>
      <c r="B86" s="16" t="s">
        <v>19</v>
      </c>
      <c r="C86" s="17">
        <v>26</v>
      </c>
      <c r="D86" s="18">
        <v>149</v>
      </c>
      <c r="E86" s="6">
        <v>8.171643518518518E-4</v>
      </c>
      <c r="F86" s="19">
        <v>61.19</v>
      </c>
      <c r="G86" s="13"/>
      <c r="I86" s="22">
        <v>34</v>
      </c>
      <c r="J86" s="23"/>
      <c r="K86" s="23"/>
      <c r="L86" s="23"/>
    </row>
    <row r="87" spans="1:12" x14ac:dyDescent="0.25">
      <c r="A87" s="15">
        <v>7</v>
      </c>
      <c r="B87" s="16" t="s">
        <v>19</v>
      </c>
      <c r="C87" s="17">
        <v>26</v>
      </c>
      <c r="D87" s="18">
        <v>149</v>
      </c>
      <c r="E87" s="6">
        <v>8.1913194444444438E-4</v>
      </c>
      <c r="F87" s="19">
        <v>61.04</v>
      </c>
      <c r="G87" s="13"/>
      <c r="I87" s="22">
        <v>35</v>
      </c>
      <c r="J87" s="23"/>
      <c r="K87" s="23"/>
      <c r="L87" s="23"/>
    </row>
    <row r="88" spans="1:12" x14ac:dyDescent="0.25">
      <c r="A88" s="15">
        <v>7</v>
      </c>
      <c r="B88" s="16" t="s">
        <v>19</v>
      </c>
      <c r="C88" s="17">
        <v>26</v>
      </c>
      <c r="D88" s="18">
        <v>149</v>
      </c>
      <c r="E88" s="6">
        <v>8.2130787037037036E-4</v>
      </c>
      <c r="F88" s="19">
        <v>60.88</v>
      </c>
      <c r="G88" s="13"/>
      <c r="I88" s="22">
        <v>36</v>
      </c>
      <c r="J88" s="23"/>
      <c r="K88" s="23"/>
      <c r="L88" s="23"/>
    </row>
    <row r="89" spans="1:12" x14ac:dyDescent="0.25">
      <c r="A89" s="15">
        <v>7</v>
      </c>
      <c r="B89" s="16" t="s">
        <v>19</v>
      </c>
      <c r="C89" s="17">
        <v>26</v>
      </c>
      <c r="D89" s="18">
        <v>149</v>
      </c>
      <c r="E89" s="6">
        <v>8.2815972222222221E-4</v>
      </c>
      <c r="F89" s="19">
        <v>60.37</v>
      </c>
      <c r="G89" s="13"/>
      <c r="I89" s="22">
        <v>37</v>
      </c>
      <c r="J89" s="23"/>
      <c r="K89" s="23"/>
      <c r="L89" s="23"/>
    </row>
    <row r="90" spans="1:12" x14ac:dyDescent="0.25">
      <c r="A90" s="15">
        <v>7</v>
      </c>
      <c r="B90" s="16" t="s">
        <v>19</v>
      </c>
      <c r="C90" s="17">
        <v>26</v>
      </c>
      <c r="D90" s="18">
        <v>149</v>
      </c>
      <c r="E90" s="6">
        <v>8.3104166666666656E-4</v>
      </c>
      <c r="F90" s="19">
        <v>60.17</v>
      </c>
      <c r="G90" s="13"/>
      <c r="I90" s="22">
        <v>38</v>
      </c>
      <c r="J90" s="23"/>
      <c r="K90" s="23"/>
      <c r="L90" s="23"/>
    </row>
    <row r="91" spans="1:12" x14ac:dyDescent="0.25">
      <c r="A91" s="15">
        <v>7</v>
      </c>
      <c r="B91" s="16" t="s">
        <v>19</v>
      </c>
      <c r="C91" s="17">
        <v>26</v>
      </c>
      <c r="D91" s="18">
        <v>149</v>
      </c>
      <c r="E91" s="6">
        <v>8.2824074074074083E-4</v>
      </c>
      <c r="F91" s="19">
        <v>60.37</v>
      </c>
      <c r="G91" s="13"/>
      <c r="I91" s="22">
        <v>39</v>
      </c>
      <c r="J91" s="23"/>
      <c r="K91" s="23"/>
      <c r="L91" s="23"/>
    </row>
    <row r="92" spans="1:12" x14ac:dyDescent="0.25">
      <c r="A92" s="15">
        <v>7</v>
      </c>
      <c r="B92" s="16" t="s">
        <v>19</v>
      </c>
      <c r="C92" s="17">
        <v>26</v>
      </c>
      <c r="D92" s="18">
        <v>149</v>
      </c>
      <c r="E92" s="6">
        <v>8.4615740740740734E-4</v>
      </c>
      <c r="F92" s="19">
        <v>59.09</v>
      </c>
      <c r="G92" s="13"/>
      <c r="I92" s="22">
        <v>40</v>
      </c>
      <c r="J92" s="23"/>
      <c r="K92" s="23"/>
      <c r="L92" s="23"/>
    </row>
    <row r="93" spans="1:12" x14ac:dyDescent="0.25">
      <c r="A93" s="15">
        <v>7</v>
      </c>
      <c r="B93" s="16" t="s">
        <v>19</v>
      </c>
      <c r="C93" s="17">
        <v>26</v>
      </c>
      <c r="D93" s="18">
        <v>149</v>
      </c>
      <c r="E93" s="6">
        <v>8.2303240740740741E-4</v>
      </c>
      <c r="F93" s="19">
        <v>60.75</v>
      </c>
      <c r="G93" s="13"/>
      <c r="I93" s="22">
        <v>41</v>
      </c>
      <c r="J93" s="23"/>
      <c r="K93" s="23"/>
      <c r="L93" s="23"/>
    </row>
    <row r="94" spans="1:12" x14ac:dyDescent="0.25">
      <c r="A94" s="15">
        <v>7</v>
      </c>
      <c r="B94" s="16" t="s">
        <v>19</v>
      </c>
      <c r="C94" s="17">
        <v>26</v>
      </c>
      <c r="D94" s="18">
        <v>149</v>
      </c>
      <c r="E94" s="6">
        <v>8.1546296296296282E-4</v>
      </c>
      <c r="F94" s="19">
        <v>61.31</v>
      </c>
      <c r="G94" s="13"/>
      <c r="I94" s="22">
        <v>42</v>
      </c>
      <c r="J94" s="23"/>
      <c r="K94" s="23"/>
      <c r="L94" s="23"/>
    </row>
    <row r="95" spans="1:12" x14ac:dyDescent="0.25">
      <c r="A95" s="15">
        <v>7</v>
      </c>
      <c r="B95" s="16" t="s">
        <v>19</v>
      </c>
      <c r="C95" s="17">
        <v>26</v>
      </c>
      <c r="D95" s="18">
        <v>149</v>
      </c>
      <c r="E95" s="6">
        <v>8.1759259259259252E-4</v>
      </c>
      <c r="F95" s="19">
        <v>61.16</v>
      </c>
      <c r="G95" s="13"/>
      <c r="I95" s="22">
        <v>43</v>
      </c>
      <c r="J95" s="23"/>
      <c r="K95" s="23"/>
      <c r="L95" s="23"/>
    </row>
    <row r="96" spans="1:12" x14ac:dyDescent="0.25">
      <c r="A96" s="15">
        <v>7</v>
      </c>
      <c r="B96" s="16" t="s">
        <v>19</v>
      </c>
      <c r="C96" s="17">
        <v>26</v>
      </c>
      <c r="D96" s="18">
        <v>149</v>
      </c>
      <c r="E96" s="6">
        <v>8.1851851851851866E-4</v>
      </c>
      <c r="F96" s="19">
        <v>61.09</v>
      </c>
      <c r="G96" s="13"/>
      <c r="I96" s="22">
        <v>44</v>
      </c>
      <c r="J96" s="23"/>
      <c r="K96" s="23"/>
      <c r="L96" s="23"/>
    </row>
    <row r="97" spans="1:12" x14ac:dyDescent="0.25">
      <c r="A97" s="15">
        <v>7</v>
      </c>
      <c r="B97" s="16" t="s">
        <v>19</v>
      </c>
      <c r="C97" s="17">
        <v>26</v>
      </c>
      <c r="D97" s="18">
        <v>149</v>
      </c>
      <c r="E97" s="6">
        <v>8.1836805555555558E-4</v>
      </c>
      <c r="F97" s="19">
        <v>61.1</v>
      </c>
      <c r="G97" s="13"/>
      <c r="I97" s="22">
        <v>45</v>
      </c>
      <c r="J97" s="23"/>
      <c r="K97" s="23"/>
      <c r="L97" s="23"/>
    </row>
    <row r="98" spans="1:12" x14ac:dyDescent="0.25">
      <c r="A98" s="15">
        <v>7</v>
      </c>
      <c r="B98" s="16" t="s">
        <v>19</v>
      </c>
      <c r="C98" s="17">
        <v>26</v>
      </c>
      <c r="D98" s="18">
        <v>149</v>
      </c>
      <c r="E98" s="6">
        <v>8.1657407407407406E-4</v>
      </c>
      <c r="F98" s="19">
        <v>61.23</v>
      </c>
      <c r="G98" s="13"/>
    </row>
    <row r="99" spans="1:12" x14ac:dyDescent="0.25">
      <c r="A99" s="15">
        <v>7</v>
      </c>
      <c r="B99" s="16" t="s">
        <v>19</v>
      </c>
      <c r="C99" s="17">
        <v>26</v>
      </c>
      <c r="D99" s="18">
        <v>149</v>
      </c>
      <c r="E99" s="6">
        <v>8.1671296296296299E-4</v>
      </c>
      <c r="F99" s="19">
        <v>61.22</v>
      </c>
      <c r="G99" s="13"/>
    </row>
    <row r="100" spans="1:12" x14ac:dyDescent="0.25">
      <c r="A100" s="15">
        <v>7</v>
      </c>
      <c r="B100" s="16" t="s">
        <v>19</v>
      </c>
      <c r="C100" s="17">
        <v>26</v>
      </c>
      <c r="D100" s="18">
        <v>149</v>
      </c>
      <c r="E100" s="6">
        <v>8.1533564814814826E-4</v>
      </c>
      <c r="F100" s="19">
        <v>61.32</v>
      </c>
      <c r="G100" s="13"/>
    </row>
    <row r="101" spans="1:12" x14ac:dyDescent="0.25">
      <c r="A101" s="15">
        <v>7</v>
      </c>
      <c r="B101" s="16" t="s">
        <v>19</v>
      </c>
      <c r="C101" s="17">
        <v>26</v>
      </c>
      <c r="D101" s="18">
        <v>149</v>
      </c>
      <c r="E101" s="6">
        <v>8.1837962962962951E-4</v>
      </c>
      <c r="F101" s="19">
        <v>61.1</v>
      </c>
      <c r="G101" s="13"/>
    </row>
    <row r="102" spans="1:12" x14ac:dyDescent="0.25">
      <c r="A102" s="15">
        <v>7</v>
      </c>
      <c r="B102" s="16" t="s">
        <v>19</v>
      </c>
      <c r="C102" s="17">
        <v>26</v>
      </c>
      <c r="D102" s="18">
        <v>149</v>
      </c>
      <c r="E102" s="6">
        <v>8.4287037037037045E-4</v>
      </c>
      <c r="F102" s="19">
        <v>59.32</v>
      </c>
      <c r="G102" s="13"/>
    </row>
    <row r="103" spans="1:12" x14ac:dyDescent="0.25">
      <c r="A103" s="15">
        <v>7</v>
      </c>
      <c r="B103" s="16" t="s">
        <v>17</v>
      </c>
      <c r="C103" s="17">
        <v>26</v>
      </c>
      <c r="D103" s="18">
        <v>145</v>
      </c>
      <c r="E103" s="6">
        <v>8.6618055555555569E-4</v>
      </c>
      <c r="F103" s="19">
        <v>57.72</v>
      </c>
      <c r="G103" s="13"/>
    </row>
    <row r="104" spans="1:12" x14ac:dyDescent="0.25">
      <c r="A104" s="15">
        <v>7</v>
      </c>
      <c r="B104" s="16" t="s">
        <v>17</v>
      </c>
      <c r="C104" s="17">
        <v>26</v>
      </c>
      <c r="D104" s="18">
        <v>145</v>
      </c>
      <c r="E104" s="6">
        <v>8.3502314814814821E-4</v>
      </c>
      <c r="F104" s="19">
        <v>59.88</v>
      </c>
      <c r="G104" s="13"/>
    </row>
    <row r="105" spans="1:12" x14ac:dyDescent="0.25">
      <c r="A105" s="15">
        <v>7</v>
      </c>
      <c r="B105" s="16" t="s">
        <v>17</v>
      </c>
      <c r="C105" s="17">
        <v>26</v>
      </c>
      <c r="D105" s="18">
        <v>145</v>
      </c>
      <c r="E105" s="6">
        <v>8.4962962962962976E-4</v>
      </c>
      <c r="F105" s="19">
        <v>58.85</v>
      </c>
      <c r="G105" s="13"/>
    </row>
    <row r="106" spans="1:12" x14ac:dyDescent="0.25">
      <c r="A106" s="15">
        <v>7</v>
      </c>
      <c r="B106" s="16" t="s">
        <v>17</v>
      </c>
      <c r="C106" s="17">
        <v>26</v>
      </c>
      <c r="D106" s="18">
        <v>145</v>
      </c>
      <c r="E106" s="6">
        <v>8.1879629629629631E-4</v>
      </c>
      <c r="F106" s="19">
        <v>61.07</v>
      </c>
      <c r="G106" s="13"/>
    </row>
    <row r="107" spans="1:12" x14ac:dyDescent="0.25">
      <c r="A107" s="15">
        <v>7</v>
      </c>
      <c r="B107" s="16" t="s">
        <v>17</v>
      </c>
      <c r="C107" s="17">
        <v>26</v>
      </c>
      <c r="D107" s="18">
        <v>145</v>
      </c>
      <c r="E107" s="6">
        <v>8.228703703703704E-4</v>
      </c>
      <c r="F107" s="19">
        <v>60.76</v>
      </c>
      <c r="G107" s="13"/>
    </row>
    <row r="108" spans="1:12" x14ac:dyDescent="0.25">
      <c r="A108" s="15">
        <v>7</v>
      </c>
      <c r="B108" s="16" t="s">
        <v>17</v>
      </c>
      <c r="C108" s="17">
        <v>26</v>
      </c>
      <c r="D108" s="18">
        <v>145</v>
      </c>
      <c r="E108" s="6">
        <v>8.2346064814814825E-4</v>
      </c>
      <c r="F108" s="19">
        <v>60.72</v>
      </c>
      <c r="G108" s="13"/>
    </row>
    <row r="109" spans="1:12" x14ac:dyDescent="0.25">
      <c r="A109" s="15">
        <v>7</v>
      </c>
      <c r="B109" s="16" t="s">
        <v>17</v>
      </c>
      <c r="C109" s="17">
        <v>26</v>
      </c>
      <c r="D109" s="18">
        <v>145</v>
      </c>
      <c r="E109" s="6">
        <v>8.1387731481481491E-4</v>
      </c>
      <c r="F109" s="19">
        <v>61.43</v>
      </c>
      <c r="G109" s="13"/>
    </row>
    <row r="110" spans="1:12" x14ac:dyDescent="0.25">
      <c r="A110" s="15">
        <v>7</v>
      </c>
      <c r="B110" s="16" t="s">
        <v>17</v>
      </c>
      <c r="C110" s="17">
        <v>26</v>
      </c>
      <c r="D110" s="18">
        <v>145</v>
      </c>
      <c r="E110" s="6">
        <v>8.1974537037037031E-4</v>
      </c>
      <c r="F110" s="19">
        <v>60.99</v>
      </c>
      <c r="G110" s="13"/>
    </row>
    <row r="111" spans="1:12" x14ac:dyDescent="0.25">
      <c r="A111" s="15">
        <v>7</v>
      </c>
      <c r="B111" s="16" t="s">
        <v>17</v>
      </c>
      <c r="C111" s="17">
        <v>26</v>
      </c>
      <c r="D111" s="18">
        <v>145</v>
      </c>
      <c r="E111" s="6">
        <v>8.22662037037037E-4</v>
      </c>
      <c r="F111" s="19">
        <v>60.78</v>
      </c>
      <c r="G111" s="13"/>
    </row>
    <row r="112" spans="1:12" x14ac:dyDescent="0.25">
      <c r="A112" s="15">
        <v>7</v>
      </c>
      <c r="B112" s="16" t="s">
        <v>17</v>
      </c>
      <c r="C112" s="17">
        <v>26</v>
      </c>
      <c r="D112" s="18">
        <v>145</v>
      </c>
      <c r="E112" s="6">
        <v>8.1469907407407402E-4</v>
      </c>
      <c r="F112" s="19">
        <v>61.37</v>
      </c>
      <c r="G112" s="13"/>
    </row>
    <row r="113" spans="1:7" x14ac:dyDescent="0.25">
      <c r="A113" s="15">
        <v>7</v>
      </c>
      <c r="B113" s="16" t="s">
        <v>17</v>
      </c>
      <c r="C113" s="17">
        <v>26</v>
      </c>
      <c r="D113" s="18">
        <v>145</v>
      </c>
      <c r="E113" s="6">
        <v>8.2056712962962975E-4</v>
      </c>
      <c r="F113" s="19">
        <v>60.93</v>
      </c>
      <c r="G113" s="13"/>
    </row>
    <row r="114" spans="1:7" x14ac:dyDescent="0.25">
      <c r="A114" s="15">
        <v>7</v>
      </c>
      <c r="B114" s="16" t="s">
        <v>17</v>
      </c>
      <c r="C114" s="17">
        <v>26</v>
      </c>
      <c r="D114" s="18">
        <v>145</v>
      </c>
      <c r="E114" s="6">
        <v>8.2016203703703711E-4</v>
      </c>
      <c r="F114" s="19">
        <v>60.96</v>
      </c>
      <c r="G114" s="13"/>
    </row>
    <row r="115" spans="1:7" x14ac:dyDescent="0.25">
      <c r="A115" s="15">
        <v>7</v>
      </c>
      <c r="B115" s="16" t="s">
        <v>17</v>
      </c>
      <c r="C115" s="17">
        <v>26</v>
      </c>
      <c r="D115" s="18">
        <v>145</v>
      </c>
      <c r="E115" s="6">
        <v>8.2656250000000004E-4</v>
      </c>
      <c r="F115" s="19">
        <v>60.49</v>
      </c>
      <c r="G115" s="13"/>
    </row>
    <row r="116" spans="1:7" x14ac:dyDescent="0.25">
      <c r="A116" s="15">
        <v>7</v>
      </c>
      <c r="B116" s="16" t="s">
        <v>17</v>
      </c>
      <c r="C116" s="17">
        <v>26</v>
      </c>
      <c r="D116" s="18">
        <v>145</v>
      </c>
      <c r="E116" s="6">
        <v>9.7973379629629626E-4</v>
      </c>
      <c r="F116" s="19">
        <v>51.03</v>
      </c>
      <c r="G116" s="13"/>
    </row>
    <row r="117" spans="1:7" x14ac:dyDescent="0.25">
      <c r="A117" s="15">
        <v>7</v>
      </c>
      <c r="B117" s="16" t="s">
        <v>17</v>
      </c>
      <c r="C117" s="17">
        <v>26</v>
      </c>
      <c r="D117" s="18">
        <v>145</v>
      </c>
      <c r="E117" s="6">
        <v>8.1421296296296309E-4</v>
      </c>
      <c r="F117" s="19">
        <v>61.41</v>
      </c>
      <c r="G117" s="13"/>
    </row>
    <row r="118" spans="1:7" x14ac:dyDescent="0.25">
      <c r="A118" s="15">
        <v>7</v>
      </c>
      <c r="B118" s="16" t="s">
        <v>17</v>
      </c>
      <c r="C118" s="17">
        <v>26</v>
      </c>
      <c r="D118" s="18">
        <v>145</v>
      </c>
      <c r="E118" s="6">
        <v>8.203472222222222E-4</v>
      </c>
      <c r="F118" s="19">
        <v>60.95</v>
      </c>
      <c r="G118" s="13"/>
    </row>
    <row r="119" spans="1:7" x14ac:dyDescent="0.25">
      <c r="A119" s="15">
        <v>7</v>
      </c>
      <c r="B119" s="16" t="s">
        <v>17</v>
      </c>
      <c r="C119" s="17">
        <v>26</v>
      </c>
      <c r="D119" s="18">
        <v>145</v>
      </c>
      <c r="E119" s="6">
        <v>8.1671296296296299E-4</v>
      </c>
      <c r="F119" s="19">
        <v>61.22</v>
      </c>
      <c r="G119" s="13"/>
    </row>
    <row r="120" spans="1:7" x14ac:dyDescent="0.25">
      <c r="A120" s="15">
        <v>7</v>
      </c>
      <c r="B120" s="16" t="s">
        <v>17</v>
      </c>
      <c r="C120" s="17">
        <v>26</v>
      </c>
      <c r="D120" s="18">
        <v>145</v>
      </c>
      <c r="E120" s="6">
        <v>8.1384259259259257E-4</v>
      </c>
      <c r="F120" s="19">
        <v>61.44</v>
      </c>
      <c r="G120" s="13"/>
    </row>
    <row r="121" spans="1:7" x14ac:dyDescent="0.25">
      <c r="A121" s="15">
        <v>7</v>
      </c>
      <c r="B121" s="16" t="s">
        <v>17</v>
      </c>
      <c r="C121" s="17">
        <v>26</v>
      </c>
      <c r="D121" s="18">
        <v>145</v>
      </c>
      <c r="E121" s="6">
        <v>8.1343749999999992E-4</v>
      </c>
      <c r="F121" s="19">
        <v>61.47</v>
      </c>
      <c r="G121" s="13"/>
    </row>
    <row r="122" spans="1:7" x14ac:dyDescent="0.25">
      <c r="A122" s="15">
        <v>7</v>
      </c>
      <c r="B122" s="16" t="s">
        <v>17</v>
      </c>
      <c r="C122" s="17">
        <v>26</v>
      </c>
      <c r="D122" s="18">
        <v>145</v>
      </c>
      <c r="E122" s="6">
        <v>8.1489583333333327E-4</v>
      </c>
      <c r="F122" s="19">
        <v>61.36</v>
      </c>
      <c r="G122" s="13"/>
    </row>
    <row r="123" spans="1:7" x14ac:dyDescent="0.25">
      <c r="A123" s="15">
        <v>7</v>
      </c>
      <c r="B123" s="16" t="s">
        <v>17</v>
      </c>
      <c r="C123" s="17">
        <v>26</v>
      </c>
      <c r="D123" s="18">
        <v>145</v>
      </c>
      <c r="E123" s="6">
        <v>8.1115740740740725E-4</v>
      </c>
      <c r="F123" s="19">
        <v>61.64</v>
      </c>
      <c r="G123" s="13"/>
    </row>
    <row r="124" spans="1:7" x14ac:dyDescent="0.25">
      <c r="A124" s="15">
        <v>7</v>
      </c>
      <c r="B124" s="16" t="s">
        <v>17</v>
      </c>
      <c r="C124" s="17">
        <v>26</v>
      </c>
      <c r="D124" s="18">
        <v>145</v>
      </c>
      <c r="E124" s="6">
        <v>8.0975694444444443E-4</v>
      </c>
      <c r="F124" s="19">
        <v>61.75</v>
      </c>
      <c r="G124" s="13"/>
    </row>
    <row r="125" spans="1:7" x14ac:dyDescent="0.25">
      <c r="A125" s="15">
        <v>7</v>
      </c>
      <c r="B125" s="16" t="s">
        <v>17</v>
      </c>
      <c r="C125" s="17">
        <v>26</v>
      </c>
      <c r="D125" s="18">
        <v>145</v>
      </c>
      <c r="E125" s="6">
        <v>8.1266203703703709E-4</v>
      </c>
      <c r="F125" s="19">
        <v>61.53</v>
      </c>
      <c r="G125" s="13"/>
    </row>
    <row r="126" spans="1:7" x14ac:dyDescent="0.25">
      <c r="A126" s="15">
        <v>7</v>
      </c>
      <c r="B126" s="16" t="s">
        <v>17</v>
      </c>
      <c r="C126" s="17">
        <v>26</v>
      </c>
      <c r="D126" s="18">
        <v>145</v>
      </c>
      <c r="E126" s="6">
        <v>8.0888888888888894E-4</v>
      </c>
      <c r="F126" s="19">
        <v>61.81</v>
      </c>
      <c r="G126" s="13"/>
    </row>
    <row r="127" spans="1:7" x14ac:dyDescent="0.25">
      <c r="A127" s="15">
        <v>7</v>
      </c>
      <c r="B127" s="16" t="s">
        <v>17</v>
      </c>
      <c r="C127" s="17">
        <v>26</v>
      </c>
      <c r="D127" s="18">
        <v>145</v>
      </c>
      <c r="E127" s="6">
        <v>8.1152777777777777E-4</v>
      </c>
      <c r="F127" s="19">
        <v>61.61</v>
      </c>
      <c r="G127" s="13"/>
    </row>
    <row r="128" spans="1:7" x14ac:dyDescent="0.25">
      <c r="A128" s="15">
        <v>7</v>
      </c>
      <c r="B128" s="16" t="s">
        <v>17</v>
      </c>
      <c r="C128" s="17">
        <v>26</v>
      </c>
      <c r="D128" s="18">
        <v>145</v>
      </c>
      <c r="E128" s="6">
        <v>8.1123842592592586E-4</v>
      </c>
      <c r="F128" s="19">
        <v>61.63</v>
      </c>
      <c r="G128" s="13"/>
    </row>
    <row r="129" spans="1:7" x14ac:dyDescent="0.25">
      <c r="A129" s="15">
        <v>7</v>
      </c>
      <c r="B129" s="16" t="s">
        <v>25</v>
      </c>
      <c r="C129" s="17">
        <v>26</v>
      </c>
      <c r="D129" s="18">
        <v>136</v>
      </c>
      <c r="E129" s="6">
        <v>8.6209490740740734E-4</v>
      </c>
      <c r="F129" s="19">
        <v>58</v>
      </c>
      <c r="G129" s="13"/>
    </row>
    <row r="130" spans="1:7" x14ac:dyDescent="0.25">
      <c r="A130" s="15">
        <v>7</v>
      </c>
      <c r="B130" s="16" t="s">
        <v>25</v>
      </c>
      <c r="C130" s="17">
        <v>26</v>
      </c>
      <c r="D130" s="18">
        <v>136</v>
      </c>
      <c r="E130" s="6">
        <v>8.3575231481481478E-4</v>
      </c>
      <c r="F130" s="19">
        <v>59.83</v>
      </c>
      <c r="G130" s="13"/>
    </row>
    <row r="131" spans="1:7" x14ac:dyDescent="0.25">
      <c r="A131" s="15">
        <v>7</v>
      </c>
      <c r="B131" s="16" t="s">
        <v>25</v>
      </c>
      <c r="C131" s="17">
        <v>26</v>
      </c>
      <c r="D131" s="18">
        <v>136</v>
      </c>
      <c r="E131" s="6">
        <v>8.2664351851851866E-4</v>
      </c>
      <c r="F131" s="19">
        <v>60.49</v>
      </c>
      <c r="G131" s="13"/>
    </row>
    <row r="132" spans="1:7" x14ac:dyDescent="0.25">
      <c r="A132" s="15">
        <v>7</v>
      </c>
      <c r="B132" s="16" t="s">
        <v>25</v>
      </c>
      <c r="C132" s="17">
        <v>26</v>
      </c>
      <c r="D132" s="18">
        <v>136</v>
      </c>
      <c r="E132" s="6">
        <v>8.1417824074074075E-4</v>
      </c>
      <c r="F132" s="19">
        <v>61.41</v>
      </c>
      <c r="G132" s="13"/>
    </row>
    <row r="133" spans="1:7" x14ac:dyDescent="0.25">
      <c r="A133" s="15">
        <v>7</v>
      </c>
      <c r="B133" s="16" t="s">
        <v>25</v>
      </c>
      <c r="C133" s="17">
        <v>26</v>
      </c>
      <c r="D133" s="18">
        <v>136</v>
      </c>
      <c r="E133" s="6">
        <v>8.2043981481481475E-4</v>
      </c>
      <c r="F133" s="19">
        <v>60.94</v>
      </c>
      <c r="G133" s="13"/>
    </row>
    <row r="134" spans="1:7" x14ac:dyDescent="0.25">
      <c r="A134" s="15">
        <v>7</v>
      </c>
      <c r="B134" s="16" t="s">
        <v>25</v>
      </c>
      <c r="C134" s="17">
        <v>26</v>
      </c>
      <c r="D134" s="18">
        <v>136</v>
      </c>
      <c r="E134" s="6">
        <v>1.0314467592592593E-3</v>
      </c>
      <c r="F134" s="19">
        <v>48.48</v>
      </c>
      <c r="G134" s="13"/>
    </row>
    <row r="135" spans="1:7" x14ac:dyDescent="0.25">
      <c r="A135" s="15">
        <v>7</v>
      </c>
      <c r="B135" s="16" t="s">
        <v>25</v>
      </c>
      <c r="C135" s="17">
        <v>26</v>
      </c>
      <c r="D135" s="18">
        <v>136</v>
      </c>
      <c r="E135" s="6">
        <v>8.2875000000000006E-4</v>
      </c>
      <c r="F135" s="19">
        <v>60.33</v>
      </c>
      <c r="G135" s="13"/>
    </row>
    <row r="136" spans="1:7" x14ac:dyDescent="0.25">
      <c r="A136" s="15">
        <v>7</v>
      </c>
      <c r="B136" s="16" t="s">
        <v>25</v>
      </c>
      <c r="C136" s="17">
        <v>26</v>
      </c>
      <c r="D136" s="18">
        <v>136</v>
      </c>
      <c r="E136" s="6">
        <v>8.3075231481481487E-4</v>
      </c>
      <c r="F136" s="19">
        <v>60.19</v>
      </c>
      <c r="G136" s="13"/>
    </row>
    <row r="137" spans="1:7" x14ac:dyDescent="0.25">
      <c r="A137" s="15">
        <v>7</v>
      </c>
      <c r="B137" s="16" t="s">
        <v>25</v>
      </c>
      <c r="C137" s="17">
        <v>26</v>
      </c>
      <c r="D137" s="18">
        <v>136</v>
      </c>
      <c r="E137" s="6">
        <v>8.3733796296296291E-4</v>
      </c>
      <c r="F137" s="19">
        <v>59.71</v>
      </c>
      <c r="G137" s="13"/>
    </row>
    <row r="138" spans="1:7" x14ac:dyDescent="0.25">
      <c r="A138" s="15">
        <v>7</v>
      </c>
      <c r="B138" s="16" t="s">
        <v>25</v>
      </c>
      <c r="C138" s="17">
        <v>26</v>
      </c>
      <c r="D138" s="18">
        <v>136</v>
      </c>
      <c r="E138" s="6">
        <v>8.2753472222222223E-4</v>
      </c>
      <c r="F138" s="19">
        <v>60.42</v>
      </c>
      <c r="G138" s="13"/>
    </row>
    <row r="139" spans="1:7" x14ac:dyDescent="0.25">
      <c r="A139" s="15">
        <v>7</v>
      </c>
      <c r="B139" s="16" t="s">
        <v>25</v>
      </c>
      <c r="C139" s="17">
        <v>26</v>
      </c>
      <c r="D139" s="18">
        <v>136</v>
      </c>
      <c r="E139" s="6">
        <v>8.2733796296296299E-4</v>
      </c>
      <c r="F139" s="19">
        <v>60.43</v>
      </c>
      <c r="G139" s="13"/>
    </row>
    <row r="140" spans="1:7" x14ac:dyDescent="0.25">
      <c r="A140" s="15">
        <v>7</v>
      </c>
      <c r="B140" s="16" t="s">
        <v>25</v>
      </c>
      <c r="C140" s="17">
        <v>26</v>
      </c>
      <c r="D140" s="18">
        <v>136</v>
      </c>
      <c r="E140" s="6">
        <v>8.1851851851851866E-4</v>
      </c>
      <c r="F140" s="19">
        <v>61.09</v>
      </c>
      <c r="G140" s="13"/>
    </row>
    <row r="141" spans="1:7" x14ac:dyDescent="0.25">
      <c r="A141" s="15">
        <v>7</v>
      </c>
      <c r="B141" s="16" t="s">
        <v>25</v>
      </c>
      <c r="C141" s="17">
        <v>26</v>
      </c>
      <c r="D141" s="18">
        <v>136</v>
      </c>
      <c r="E141" s="6">
        <v>8.1954861111111117E-4</v>
      </c>
      <c r="F141" s="19">
        <v>61.01</v>
      </c>
      <c r="G141" s="13"/>
    </row>
    <row r="142" spans="1:7" x14ac:dyDescent="0.25">
      <c r="A142" s="15">
        <v>7</v>
      </c>
      <c r="B142" s="16" t="s">
        <v>25</v>
      </c>
      <c r="C142" s="17">
        <v>26</v>
      </c>
      <c r="D142" s="18">
        <v>136</v>
      </c>
      <c r="E142" s="6">
        <v>8.1728009259259254E-4</v>
      </c>
      <c r="F142" s="19">
        <v>61.18</v>
      </c>
      <c r="G142" s="13"/>
    </row>
    <row r="143" spans="1:7" x14ac:dyDescent="0.25">
      <c r="A143" s="15">
        <v>7</v>
      </c>
      <c r="B143" s="16" t="s">
        <v>25</v>
      </c>
      <c r="C143" s="17">
        <v>26</v>
      </c>
      <c r="D143" s="18">
        <v>136</v>
      </c>
      <c r="E143" s="6">
        <v>8.1819444444444442E-4</v>
      </c>
      <c r="F143" s="19">
        <v>61.11</v>
      </c>
      <c r="G143" s="13"/>
    </row>
    <row r="144" spans="1:7" x14ac:dyDescent="0.25">
      <c r="A144" s="15">
        <v>7</v>
      </c>
      <c r="B144" s="16" t="s">
        <v>25</v>
      </c>
      <c r="C144" s="17">
        <v>26</v>
      </c>
      <c r="D144" s="18">
        <v>136</v>
      </c>
      <c r="E144" s="6">
        <v>8.2089120370370378E-4</v>
      </c>
      <c r="F144" s="19">
        <v>60.91</v>
      </c>
      <c r="G144" s="13"/>
    </row>
    <row r="145" spans="1:7" x14ac:dyDescent="0.25">
      <c r="A145" s="15">
        <v>7</v>
      </c>
      <c r="B145" s="16" t="s">
        <v>25</v>
      </c>
      <c r="C145" s="17">
        <v>26</v>
      </c>
      <c r="D145" s="18">
        <v>136</v>
      </c>
      <c r="E145" s="6">
        <v>8.196643518518518E-4</v>
      </c>
      <c r="F145" s="19">
        <v>61</v>
      </c>
      <c r="G145" s="13"/>
    </row>
    <row r="146" spans="1:7" x14ac:dyDescent="0.25">
      <c r="A146" s="15">
        <v>7</v>
      </c>
      <c r="B146" s="16" t="s">
        <v>25</v>
      </c>
      <c r="C146" s="17">
        <v>26</v>
      </c>
      <c r="D146" s="18">
        <v>136</v>
      </c>
      <c r="E146" s="6">
        <v>8.2465277777777778E-4</v>
      </c>
      <c r="F146" s="19">
        <v>60.63</v>
      </c>
      <c r="G146" s="13"/>
    </row>
    <row r="147" spans="1:7" x14ac:dyDescent="0.25">
      <c r="A147" s="15">
        <v>7</v>
      </c>
      <c r="B147" s="16" t="s">
        <v>25</v>
      </c>
      <c r="C147" s="17">
        <v>26</v>
      </c>
      <c r="D147" s="18">
        <v>136</v>
      </c>
      <c r="E147" s="6">
        <v>8.1650462962962959E-4</v>
      </c>
      <c r="F147" s="19">
        <v>61.24</v>
      </c>
      <c r="G147" s="13"/>
    </row>
    <row r="148" spans="1:7" x14ac:dyDescent="0.25">
      <c r="A148" s="15">
        <v>7</v>
      </c>
      <c r="B148" s="16" t="s">
        <v>25</v>
      </c>
      <c r="C148" s="17">
        <v>26</v>
      </c>
      <c r="D148" s="18">
        <v>136</v>
      </c>
      <c r="E148" s="6">
        <v>8.1307870370370377E-4</v>
      </c>
      <c r="F148" s="19">
        <v>61.49</v>
      </c>
      <c r="G148" s="13"/>
    </row>
    <row r="149" spans="1:7" x14ac:dyDescent="0.25">
      <c r="A149" s="15">
        <v>7</v>
      </c>
      <c r="B149" s="16" t="s">
        <v>25</v>
      </c>
      <c r="C149" s="17">
        <v>26</v>
      </c>
      <c r="D149" s="18">
        <v>136</v>
      </c>
      <c r="E149" s="6">
        <v>8.238425925925926E-4</v>
      </c>
      <c r="F149" s="19">
        <v>60.69</v>
      </c>
      <c r="G149" s="13"/>
    </row>
    <row r="150" spans="1:7" x14ac:dyDescent="0.25">
      <c r="A150" s="15">
        <v>7</v>
      </c>
      <c r="B150" s="16" t="s">
        <v>25</v>
      </c>
      <c r="C150" s="17">
        <v>26</v>
      </c>
      <c r="D150" s="18">
        <v>136</v>
      </c>
      <c r="E150" s="6">
        <v>8.1850694444444451E-4</v>
      </c>
      <c r="F150" s="19">
        <v>61.09</v>
      </c>
      <c r="G150" s="13"/>
    </row>
    <row r="151" spans="1:7" x14ac:dyDescent="0.25">
      <c r="A151" s="15">
        <v>7</v>
      </c>
      <c r="B151" s="16" t="s">
        <v>25</v>
      </c>
      <c r="C151" s="17">
        <v>26</v>
      </c>
      <c r="D151" s="18">
        <v>136</v>
      </c>
      <c r="E151" s="6">
        <v>8.2035879629629614E-4</v>
      </c>
      <c r="F151" s="19">
        <v>60.95</v>
      </c>
      <c r="G151" s="13"/>
    </row>
    <row r="152" spans="1:7" x14ac:dyDescent="0.25">
      <c r="A152" s="15">
        <v>7</v>
      </c>
      <c r="B152" s="16" t="s">
        <v>25</v>
      </c>
      <c r="C152" s="17">
        <v>26</v>
      </c>
      <c r="D152" s="18">
        <v>136</v>
      </c>
      <c r="E152" s="6">
        <v>8.1687499999999989E-4</v>
      </c>
      <c r="F152" s="19">
        <v>61.21</v>
      </c>
      <c r="G152" s="13"/>
    </row>
    <row r="153" spans="1:7" x14ac:dyDescent="0.25">
      <c r="A153" s="15">
        <v>7</v>
      </c>
      <c r="B153" s="16" t="s">
        <v>25</v>
      </c>
      <c r="C153" s="17">
        <v>26</v>
      </c>
      <c r="D153" s="18">
        <v>136</v>
      </c>
      <c r="E153" s="6">
        <v>8.337037037037038E-4</v>
      </c>
      <c r="F153" s="19">
        <v>59.97</v>
      </c>
      <c r="G153" s="13"/>
    </row>
    <row r="154" spans="1:7" x14ac:dyDescent="0.25">
      <c r="A154" s="15">
        <v>7</v>
      </c>
      <c r="B154" s="16" t="s">
        <v>25</v>
      </c>
      <c r="C154" s="17">
        <v>26</v>
      </c>
      <c r="D154" s="18">
        <v>136</v>
      </c>
      <c r="E154" s="6">
        <v>8.4187499999999985E-4</v>
      </c>
      <c r="F154" s="19">
        <v>59.39</v>
      </c>
      <c r="G154" s="13"/>
    </row>
    <row r="155" spans="1:7" x14ac:dyDescent="0.25">
      <c r="A155" s="15">
        <v>7</v>
      </c>
      <c r="B155" s="16" t="s">
        <v>26</v>
      </c>
      <c r="C155" s="17">
        <v>25</v>
      </c>
      <c r="D155" s="18">
        <v>133</v>
      </c>
      <c r="E155" s="6">
        <v>9.9725694444444449E-4</v>
      </c>
      <c r="F155" s="19">
        <v>50.14</v>
      </c>
      <c r="G155" s="13"/>
    </row>
    <row r="156" spans="1:7" x14ac:dyDescent="0.25">
      <c r="A156" s="15">
        <v>7</v>
      </c>
      <c r="B156" s="16" t="s">
        <v>26</v>
      </c>
      <c r="C156" s="17">
        <v>25</v>
      </c>
      <c r="D156" s="18">
        <v>133</v>
      </c>
      <c r="E156" s="6">
        <v>8.439351851851853E-4</v>
      </c>
      <c r="F156" s="19">
        <v>59.25</v>
      </c>
      <c r="G156" s="13"/>
    </row>
    <row r="157" spans="1:7" x14ac:dyDescent="0.25">
      <c r="A157" s="15">
        <v>7</v>
      </c>
      <c r="B157" s="16" t="s">
        <v>26</v>
      </c>
      <c r="C157" s="17">
        <v>25</v>
      </c>
      <c r="D157" s="18">
        <v>133</v>
      </c>
      <c r="E157" s="6">
        <v>8.8163194444444443E-4</v>
      </c>
      <c r="F157" s="19">
        <v>56.71</v>
      </c>
      <c r="G157" s="13"/>
    </row>
    <row r="158" spans="1:7" x14ac:dyDescent="0.25">
      <c r="A158" s="15">
        <v>7</v>
      </c>
      <c r="B158" s="16" t="s">
        <v>26</v>
      </c>
      <c r="C158" s="17">
        <v>25</v>
      </c>
      <c r="D158" s="18">
        <v>133</v>
      </c>
      <c r="E158" s="6">
        <v>8.4256944444444451E-4</v>
      </c>
      <c r="F158" s="19">
        <v>59.34</v>
      </c>
      <c r="G158" s="13"/>
    </row>
    <row r="159" spans="1:7" x14ac:dyDescent="0.25">
      <c r="A159" s="15">
        <v>7</v>
      </c>
      <c r="B159" s="16" t="s">
        <v>26</v>
      </c>
      <c r="C159" s="17">
        <v>25</v>
      </c>
      <c r="D159" s="18">
        <v>133</v>
      </c>
      <c r="E159" s="6">
        <v>8.3356481481481476E-4</v>
      </c>
      <c r="F159" s="19">
        <v>59.98</v>
      </c>
      <c r="G159" s="13"/>
    </row>
    <row r="160" spans="1:7" x14ac:dyDescent="0.25">
      <c r="A160" s="15">
        <v>7</v>
      </c>
      <c r="B160" s="16" t="s">
        <v>26</v>
      </c>
      <c r="C160" s="17">
        <v>25</v>
      </c>
      <c r="D160" s="18">
        <v>133</v>
      </c>
      <c r="E160" s="6">
        <v>8.4059027777777778E-4</v>
      </c>
      <c r="F160" s="19">
        <v>59.48</v>
      </c>
      <c r="G160" s="13"/>
    </row>
    <row r="161" spans="1:7" x14ac:dyDescent="0.25">
      <c r="A161" s="15">
        <v>7</v>
      </c>
      <c r="B161" s="16" t="s">
        <v>26</v>
      </c>
      <c r="C161" s="17">
        <v>25</v>
      </c>
      <c r="D161" s="18">
        <v>133</v>
      </c>
      <c r="E161" s="6">
        <v>8.3481481481481471E-4</v>
      </c>
      <c r="F161" s="19">
        <v>59.89</v>
      </c>
      <c r="G161" s="13"/>
    </row>
    <row r="162" spans="1:7" x14ac:dyDescent="0.25">
      <c r="A162" s="15">
        <v>7</v>
      </c>
      <c r="B162" s="16" t="s">
        <v>26</v>
      </c>
      <c r="C162" s="17">
        <v>25</v>
      </c>
      <c r="D162" s="18">
        <v>133</v>
      </c>
      <c r="E162" s="6">
        <v>8.3511574074074087E-4</v>
      </c>
      <c r="F162" s="19">
        <v>59.87</v>
      </c>
      <c r="G162" s="13"/>
    </row>
    <row r="163" spans="1:7" x14ac:dyDescent="0.25">
      <c r="A163" s="15">
        <v>7</v>
      </c>
      <c r="B163" s="16" t="s">
        <v>26</v>
      </c>
      <c r="C163" s="17">
        <v>25</v>
      </c>
      <c r="D163" s="18">
        <v>133</v>
      </c>
      <c r="E163" s="6">
        <v>8.2994212962962958E-4</v>
      </c>
      <c r="F163" s="19">
        <v>60.25</v>
      </c>
      <c r="G163" s="13"/>
    </row>
    <row r="164" spans="1:7" x14ac:dyDescent="0.25">
      <c r="A164" s="15">
        <v>7</v>
      </c>
      <c r="B164" s="16" t="s">
        <v>26</v>
      </c>
      <c r="C164" s="17">
        <v>25</v>
      </c>
      <c r="D164" s="18">
        <v>133</v>
      </c>
      <c r="E164" s="6">
        <v>8.2653935185185185E-4</v>
      </c>
      <c r="F164" s="19">
        <v>60.49</v>
      </c>
      <c r="G164" s="13"/>
    </row>
    <row r="165" spans="1:7" x14ac:dyDescent="0.25">
      <c r="A165" s="15">
        <v>7</v>
      </c>
      <c r="B165" s="16" t="s">
        <v>26</v>
      </c>
      <c r="C165" s="17">
        <v>25</v>
      </c>
      <c r="D165" s="18">
        <v>133</v>
      </c>
      <c r="E165" s="6">
        <v>8.2697916666666673E-4</v>
      </c>
      <c r="F165" s="19">
        <v>60.46</v>
      </c>
      <c r="G165" s="13"/>
    </row>
    <row r="166" spans="1:7" x14ac:dyDescent="0.25">
      <c r="A166" s="15">
        <v>7</v>
      </c>
      <c r="B166" s="16" t="s">
        <v>26</v>
      </c>
      <c r="C166" s="17">
        <v>25</v>
      </c>
      <c r="D166" s="18">
        <v>133</v>
      </c>
      <c r="E166" s="6">
        <v>8.2817129629629614E-4</v>
      </c>
      <c r="F166" s="19">
        <v>60.37</v>
      </c>
      <c r="G166" s="13"/>
    </row>
    <row r="167" spans="1:7" x14ac:dyDescent="0.25">
      <c r="A167" s="15">
        <v>7</v>
      </c>
      <c r="B167" s="16" t="s">
        <v>26</v>
      </c>
      <c r="C167" s="17">
        <v>25</v>
      </c>
      <c r="D167" s="18">
        <v>133</v>
      </c>
      <c r="E167" s="6">
        <v>8.2585648148148156E-4</v>
      </c>
      <c r="F167" s="19">
        <v>60.54</v>
      </c>
      <c r="G167" s="13"/>
    </row>
    <row r="168" spans="1:7" x14ac:dyDescent="0.25">
      <c r="A168" s="15">
        <v>7</v>
      </c>
      <c r="B168" s="16" t="s">
        <v>26</v>
      </c>
      <c r="C168" s="17">
        <v>25</v>
      </c>
      <c r="D168" s="18">
        <v>133</v>
      </c>
      <c r="E168" s="6">
        <v>8.5267361111111123E-4</v>
      </c>
      <c r="F168" s="19">
        <v>58.64</v>
      </c>
      <c r="G168" s="13"/>
    </row>
    <row r="169" spans="1:7" x14ac:dyDescent="0.25">
      <c r="A169" s="15">
        <v>7</v>
      </c>
      <c r="B169" s="16" t="s">
        <v>26</v>
      </c>
      <c r="C169" s="17">
        <v>25</v>
      </c>
      <c r="D169" s="18">
        <v>133</v>
      </c>
      <c r="E169" s="6">
        <v>8.2891203703703697E-4</v>
      </c>
      <c r="F169" s="19">
        <v>60.32</v>
      </c>
      <c r="G169" s="13"/>
    </row>
    <row r="170" spans="1:7" x14ac:dyDescent="0.25">
      <c r="A170" s="15">
        <v>7</v>
      </c>
      <c r="B170" s="16" t="s">
        <v>26</v>
      </c>
      <c r="C170" s="17">
        <v>25</v>
      </c>
      <c r="D170" s="18">
        <v>133</v>
      </c>
      <c r="E170" s="6">
        <v>8.2614583333333325E-4</v>
      </c>
      <c r="F170" s="19">
        <v>60.52</v>
      </c>
      <c r="G170" s="13"/>
    </row>
    <row r="171" spans="1:7" x14ac:dyDescent="0.25">
      <c r="A171" s="15">
        <v>7</v>
      </c>
      <c r="B171" s="16" t="s">
        <v>26</v>
      </c>
      <c r="C171" s="17">
        <v>25</v>
      </c>
      <c r="D171" s="18">
        <v>133</v>
      </c>
      <c r="E171" s="6">
        <v>8.2695601851851853E-4</v>
      </c>
      <c r="F171" s="19">
        <v>60.46</v>
      </c>
      <c r="G171" s="13"/>
    </row>
    <row r="172" spans="1:7" x14ac:dyDescent="0.25">
      <c r="A172" s="15">
        <v>7</v>
      </c>
      <c r="B172" s="16" t="s">
        <v>26</v>
      </c>
      <c r="C172" s="17">
        <v>25</v>
      </c>
      <c r="D172" s="18">
        <v>133</v>
      </c>
      <c r="E172" s="6">
        <v>8.2891203703703697E-4</v>
      </c>
      <c r="F172" s="19">
        <v>60.32</v>
      </c>
      <c r="G172" s="13"/>
    </row>
    <row r="173" spans="1:7" x14ac:dyDescent="0.25">
      <c r="A173" s="15">
        <v>7</v>
      </c>
      <c r="B173" s="16" t="s">
        <v>26</v>
      </c>
      <c r="C173" s="17">
        <v>25</v>
      </c>
      <c r="D173" s="18">
        <v>133</v>
      </c>
      <c r="E173" s="6">
        <v>8.2592592592592602E-4</v>
      </c>
      <c r="F173" s="19">
        <v>60.54</v>
      </c>
      <c r="G173" s="13"/>
    </row>
    <row r="174" spans="1:7" x14ac:dyDescent="0.25">
      <c r="A174" s="15">
        <v>7</v>
      </c>
      <c r="B174" s="16" t="s">
        <v>26</v>
      </c>
      <c r="C174" s="17">
        <v>25</v>
      </c>
      <c r="D174" s="18">
        <v>133</v>
      </c>
      <c r="E174" s="6">
        <v>8.2790509259259265E-4</v>
      </c>
      <c r="F174" s="19">
        <v>60.39</v>
      </c>
      <c r="G174" s="13"/>
    </row>
    <row r="175" spans="1:7" x14ac:dyDescent="0.25">
      <c r="A175" s="15">
        <v>7</v>
      </c>
      <c r="B175" s="16" t="s">
        <v>26</v>
      </c>
      <c r="C175" s="17">
        <v>25</v>
      </c>
      <c r="D175" s="18">
        <v>133</v>
      </c>
      <c r="E175" s="6">
        <v>8.3457175925925919E-4</v>
      </c>
      <c r="F175" s="19">
        <v>59.91</v>
      </c>
      <c r="G175" s="13"/>
    </row>
    <row r="176" spans="1:7" x14ac:dyDescent="0.25">
      <c r="A176" s="15">
        <v>7</v>
      </c>
      <c r="B176" s="16" t="s">
        <v>26</v>
      </c>
      <c r="C176" s="17">
        <v>25</v>
      </c>
      <c r="D176" s="18">
        <v>133</v>
      </c>
      <c r="E176" s="6">
        <v>8.3636574074074071E-4</v>
      </c>
      <c r="F176" s="19">
        <v>59.78</v>
      </c>
      <c r="G176" s="13"/>
    </row>
    <row r="177" spans="1:7" x14ac:dyDescent="0.25">
      <c r="A177" s="15">
        <v>7</v>
      </c>
      <c r="B177" s="16" t="s">
        <v>26</v>
      </c>
      <c r="C177" s="17">
        <v>25</v>
      </c>
      <c r="D177" s="18">
        <v>133</v>
      </c>
      <c r="E177" s="6">
        <v>8.2449074074074076E-4</v>
      </c>
      <c r="F177" s="19">
        <v>60.64</v>
      </c>
      <c r="G177" s="13"/>
    </row>
    <row r="178" spans="1:7" x14ac:dyDescent="0.25">
      <c r="A178" s="15">
        <v>7</v>
      </c>
      <c r="B178" s="16" t="s">
        <v>26</v>
      </c>
      <c r="C178" s="17">
        <v>25</v>
      </c>
      <c r="D178" s="18">
        <v>133</v>
      </c>
      <c r="E178" s="6">
        <v>8.3033564814814808E-4</v>
      </c>
      <c r="F178" s="19">
        <v>60.22</v>
      </c>
      <c r="G178" s="13"/>
    </row>
    <row r="179" spans="1:7" x14ac:dyDescent="0.25">
      <c r="A179" s="15">
        <v>7</v>
      </c>
      <c r="B179" s="16" t="s">
        <v>26</v>
      </c>
      <c r="C179" s="17">
        <v>25</v>
      </c>
      <c r="D179" s="18">
        <v>133</v>
      </c>
      <c r="E179" s="6">
        <v>8.1670138888888895E-4</v>
      </c>
      <c r="F179" s="19">
        <v>61.22</v>
      </c>
      <c r="G179" s="13"/>
    </row>
    <row r="180" spans="1:7" x14ac:dyDescent="0.25">
      <c r="A180" s="15">
        <v>7</v>
      </c>
      <c r="B180" s="16" t="s">
        <v>16</v>
      </c>
      <c r="C180" s="17">
        <v>25</v>
      </c>
      <c r="D180" s="18">
        <v>101</v>
      </c>
      <c r="E180" s="6">
        <v>8.8608796296296298E-4</v>
      </c>
      <c r="F180" s="19">
        <v>56.43</v>
      </c>
      <c r="G180" s="13"/>
    </row>
    <row r="181" spans="1:7" x14ac:dyDescent="0.25">
      <c r="A181" s="15">
        <v>7</v>
      </c>
      <c r="B181" s="16" t="s">
        <v>16</v>
      </c>
      <c r="C181" s="17">
        <v>25</v>
      </c>
      <c r="D181" s="18">
        <v>101</v>
      </c>
      <c r="E181" s="6">
        <v>8.3337962962962966E-4</v>
      </c>
      <c r="F181" s="19">
        <v>60</v>
      </c>
      <c r="G181" s="13"/>
    </row>
    <row r="182" spans="1:7" x14ac:dyDescent="0.25">
      <c r="A182" s="15">
        <v>7</v>
      </c>
      <c r="B182" s="16" t="s">
        <v>16</v>
      </c>
      <c r="C182" s="17">
        <v>25</v>
      </c>
      <c r="D182" s="18">
        <v>101</v>
      </c>
      <c r="E182" s="6">
        <v>8.3113425925925933E-4</v>
      </c>
      <c r="F182" s="19">
        <v>60.16</v>
      </c>
      <c r="G182" s="13"/>
    </row>
    <row r="183" spans="1:7" x14ac:dyDescent="0.25">
      <c r="A183" s="15">
        <v>7</v>
      </c>
      <c r="B183" s="16" t="s">
        <v>16</v>
      </c>
      <c r="C183" s="17">
        <v>25</v>
      </c>
      <c r="D183" s="18">
        <v>101</v>
      </c>
      <c r="E183" s="6">
        <v>8.213425925925927E-4</v>
      </c>
      <c r="F183" s="19">
        <v>60.88</v>
      </c>
      <c r="G183" s="13"/>
    </row>
    <row r="184" spans="1:7" x14ac:dyDescent="0.25">
      <c r="A184" s="15">
        <v>7</v>
      </c>
      <c r="B184" s="16" t="s">
        <v>16</v>
      </c>
      <c r="C184" s="17">
        <v>25</v>
      </c>
      <c r="D184" s="18">
        <v>101</v>
      </c>
      <c r="E184" s="6">
        <v>8.4297453703703704E-4</v>
      </c>
      <c r="F184" s="19">
        <v>59.31</v>
      </c>
      <c r="G184" s="13"/>
    </row>
    <row r="185" spans="1:7" x14ac:dyDescent="0.25">
      <c r="A185" s="15">
        <v>7</v>
      </c>
      <c r="B185" s="16" t="s">
        <v>16</v>
      </c>
      <c r="C185" s="17">
        <v>25</v>
      </c>
      <c r="D185" s="18">
        <v>101</v>
      </c>
      <c r="E185" s="6">
        <v>8.228703703703704E-4</v>
      </c>
      <c r="F185" s="19">
        <v>60.76</v>
      </c>
      <c r="G185" s="13"/>
    </row>
    <row r="186" spans="1:7" x14ac:dyDescent="0.25">
      <c r="A186" s="15">
        <v>7</v>
      </c>
      <c r="B186" s="16" t="s">
        <v>16</v>
      </c>
      <c r="C186" s="17">
        <v>25</v>
      </c>
      <c r="D186" s="18">
        <v>101</v>
      </c>
      <c r="E186" s="6">
        <v>8.1496527777777784E-4</v>
      </c>
      <c r="F186" s="19">
        <v>61.35</v>
      </c>
      <c r="G186" s="13"/>
    </row>
    <row r="187" spans="1:7" x14ac:dyDescent="0.25">
      <c r="A187" s="15">
        <v>7</v>
      </c>
      <c r="B187" s="16" t="s">
        <v>16</v>
      </c>
      <c r="C187" s="17">
        <v>25</v>
      </c>
      <c r="D187" s="18">
        <v>101</v>
      </c>
      <c r="E187" s="6">
        <v>8.1741898148148147E-4</v>
      </c>
      <c r="F187" s="19">
        <v>61.17</v>
      </c>
      <c r="G187" s="13"/>
    </row>
    <row r="188" spans="1:7" x14ac:dyDescent="0.25">
      <c r="A188" s="15">
        <v>7</v>
      </c>
      <c r="B188" s="16" t="s">
        <v>16</v>
      </c>
      <c r="C188" s="17">
        <v>25</v>
      </c>
      <c r="D188" s="18">
        <v>101</v>
      </c>
      <c r="E188" s="6">
        <v>8.3019675925925926E-4</v>
      </c>
      <c r="F188" s="19">
        <v>60.23</v>
      </c>
      <c r="G188" s="13"/>
    </row>
    <row r="189" spans="1:7" x14ac:dyDescent="0.25">
      <c r="A189" s="15">
        <v>7</v>
      </c>
      <c r="B189" s="16" t="s">
        <v>16</v>
      </c>
      <c r="C189" s="17">
        <v>25</v>
      </c>
      <c r="D189" s="18">
        <v>101</v>
      </c>
      <c r="E189" s="6">
        <v>8.2008101851851849E-4</v>
      </c>
      <c r="F189" s="19">
        <v>60.97</v>
      </c>
      <c r="G189" s="13"/>
    </row>
    <row r="190" spans="1:7" x14ac:dyDescent="0.25">
      <c r="A190" s="15">
        <v>7</v>
      </c>
      <c r="B190" s="16" t="s">
        <v>16</v>
      </c>
      <c r="C190" s="17">
        <v>25</v>
      </c>
      <c r="D190" s="18">
        <v>101</v>
      </c>
      <c r="E190" s="6">
        <v>8.1873842592592588E-4</v>
      </c>
      <c r="F190" s="19">
        <v>61.07</v>
      </c>
      <c r="G190" s="13"/>
    </row>
    <row r="191" spans="1:7" x14ac:dyDescent="0.25">
      <c r="A191" s="15">
        <v>7</v>
      </c>
      <c r="B191" s="16" t="s">
        <v>16</v>
      </c>
      <c r="C191" s="17">
        <v>25</v>
      </c>
      <c r="D191" s="18">
        <v>101</v>
      </c>
      <c r="E191" s="6">
        <v>8.0991898148148145E-4</v>
      </c>
      <c r="F191" s="19">
        <v>61.73</v>
      </c>
      <c r="G191" s="13"/>
    </row>
    <row r="192" spans="1:7" x14ac:dyDescent="0.25">
      <c r="A192" s="15">
        <v>7</v>
      </c>
      <c r="B192" s="16" t="s">
        <v>16</v>
      </c>
      <c r="C192" s="17">
        <v>25</v>
      </c>
      <c r="D192" s="18">
        <v>101</v>
      </c>
      <c r="E192" s="6">
        <v>8.3168981481481473E-4</v>
      </c>
      <c r="F192" s="19">
        <v>60.12</v>
      </c>
      <c r="G192" s="13"/>
    </row>
    <row r="193" spans="1:7" x14ac:dyDescent="0.25">
      <c r="A193" s="15">
        <v>7</v>
      </c>
      <c r="B193" s="16" t="s">
        <v>16</v>
      </c>
      <c r="C193" s="17">
        <v>25</v>
      </c>
      <c r="D193" s="18">
        <v>101</v>
      </c>
      <c r="E193" s="6">
        <v>1.2411226851851852E-3</v>
      </c>
      <c r="F193" s="19">
        <v>40.29</v>
      </c>
      <c r="G193" s="13"/>
    </row>
    <row r="194" spans="1:7" x14ac:dyDescent="0.25">
      <c r="A194" s="15">
        <v>7</v>
      </c>
      <c r="B194" s="16" t="s">
        <v>16</v>
      </c>
      <c r="C194" s="17">
        <v>25</v>
      </c>
      <c r="D194" s="18">
        <v>101</v>
      </c>
      <c r="E194" s="6">
        <v>8.1976851851851861E-4</v>
      </c>
      <c r="F194" s="19">
        <v>60.99</v>
      </c>
      <c r="G194" s="13"/>
    </row>
    <row r="195" spans="1:7" x14ac:dyDescent="0.25">
      <c r="A195" s="15">
        <v>7</v>
      </c>
      <c r="B195" s="16" t="s">
        <v>16</v>
      </c>
      <c r="C195" s="17">
        <v>25</v>
      </c>
      <c r="D195" s="18">
        <v>101</v>
      </c>
      <c r="E195" s="6">
        <v>8.6040509259259262E-4</v>
      </c>
      <c r="F195" s="19">
        <v>58.11</v>
      </c>
      <c r="G195" s="13"/>
    </row>
    <row r="196" spans="1:7" x14ac:dyDescent="0.25">
      <c r="A196" s="15">
        <v>7</v>
      </c>
      <c r="B196" s="16" t="s">
        <v>16</v>
      </c>
      <c r="C196" s="17">
        <v>25</v>
      </c>
      <c r="D196" s="18">
        <v>101</v>
      </c>
      <c r="E196" s="6">
        <v>8.3710648148148153E-4</v>
      </c>
      <c r="F196" s="19">
        <v>59.73</v>
      </c>
      <c r="G196" s="13"/>
    </row>
    <row r="197" spans="1:7" x14ac:dyDescent="0.25">
      <c r="A197" s="15">
        <v>7</v>
      </c>
      <c r="B197" s="16" t="s">
        <v>16</v>
      </c>
      <c r="C197" s="17">
        <v>25</v>
      </c>
      <c r="D197" s="18">
        <v>101</v>
      </c>
      <c r="E197" s="6">
        <v>8.3516203703703714E-4</v>
      </c>
      <c r="F197" s="19">
        <v>59.87</v>
      </c>
      <c r="G197" s="13"/>
    </row>
    <row r="198" spans="1:7" x14ac:dyDescent="0.25">
      <c r="A198" s="15">
        <v>7</v>
      </c>
      <c r="B198" s="16" t="s">
        <v>16</v>
      </c>
      <c r="C198" s="17">
        <v>25</v>
      </c>
      <c r="D198" s="18">
        <v>101</v>
      </c>
      <c r="E198" s="6">
        <v>8.1468749999999987E-4</v>
      </c>
      <c r="F198" s="19">
        <v>61.37</v>
      </c>
      <c r="G198" s="13"/>
    </row>
    <row r="199" spans="1:7" x14ac:dyDescent="0.25">
      <c r="A199" s="15">
        <v>7</v>
      </c>
      <c r="B199" s="16" t="s">
        <v>16</v>
      </c>
      <c r="C199" s="17">
        <v>25</v>
      </c>
      <c r="D199" s="18">
        <v>101</v>
      </c>
      <c r="E199" s="6">
        <v>8.209259259259259E-4</v>
      </c>
      <c r="F199" s="19">
        <v>60.91</v>
      </c>
      <c r="G199" s="13"/>
    </row>
    <row r="200" spans="1:7" x14ac:dyDescent="0.25">
      <c r="A200" s="15">
        <v>7</v>
      </c>
      <c r="B200" s="16" t="s">
        <v>16</v>
      </c>
      <c r="C200" s="17">
        <v>25</v>
      </c>
      <c r="D200" s="18">
        <v>101</v>
      </c>
      <c r="E200" s="6">
        <v>8.1468749999999987E-4</v>
      </c>
      <c r="F200" s="19">
        <v>61.37</v>
      </c>
      <c r="G200" s="13"/>
    </row>
    <row r="201" spans="1:7" x14ac:dyDescent="0.25">
      <c r="A201" s="15">
        <v>7</v>
      </c>
      <c r="B201" s="16" t="s">
        <v>16</v>
      </c>
      <c r="C201" s="17">
        <v>25</v>
      </c>
      <c r="D201" s="18">
        <v>101</v>
      </c>
      <c r="E201" s="6">
        <v>8.3937499999999995E-4</v>
      </c>
      <c r="F201" s="19">
        <v>59.57</v>
      </c>
      <c r="G201" s="13"/>
    </row>
    <row r="202" spans="1:7" x14ac:dyDescent="0.25">
      <c r="A202" s="15">
        <v>7</v>
      </c>
      <c r="B202" s="16" t="s">
        <v>16</v>
      </c>
      <c r="C202" s="17">
        <v>25</v>
      </c>
      <c r="D202" s="18">
        <v>101</v>
      </c>
      <c r="E202" s="6">
        <v>8.3047453703703712E-4</v>
      </c>
      <c r="F202" s="19">
        <v>60.21</v>
      </c>
      <c r="G202" s="13"/>
    </row>
    <row r="203" spans="1:7" x14ac:dyDescent="0.25">
      <c r="A203" s="15">
        <v>7</v>
      </c>
      <c r="B203" s="16" t="s">
        <v>16</v>
      </c>
      <c r="C203" s="17">
        <v>25</v>
      </c>
      <c r="D203" s="18">
        <v>101</v>
      </c>
      <c r="E203" s="6">
        <v>8.0681712962962966E-4</v>
      </c>
      <c r="F203" s="19">
        <v>61.97</v>
      </c>
      <c r="G203" s="13"/>
    </row>
    <row r="204" spans="1:7" x14ac:dyDescent="0.25">
      <c r="A204" s="15">
        <v>7</v>
      </c>
      <c r="B204" s="16" t="s">
        <v>16</v>
      </c>
      <c r="C204" s="17">
        <v>25</v>
      </c>
      <c r="D204" s="18">
        <v>101</v>
      </c>
      <c r="E204" s="6">
        <v>9.6810185185185183E-4</v>
      </c>
      <c r="F204" s="19">
        <v>51.65</v>
      </c>
      <c r="G204" s="13"/>
    </row>
    <row r="205" spans="1:7" x14ac:dyDescent="0.25">
      <c r="A205" s="15">
        <v>7</v>
      </c>
      <c r="B205" s="16" t="s">
        <v>15</v>
      </c>
      <c r="C205" s="17">
        <v>8</v>
      </c>
      <c r="D205" s="18">
        <v>142</v>
      </c>
      <c r="E205" s="6">
        <v>8.7215277777777779E-4</v>
      </c>
      <c r="F205" s="19">
        <v>57.33</v>
      </c>
      <c r="G205" s="13"/>
    </row>
    <row r="206" spans="1:7" x14ac:dyDescent="0.25">
      <c r="A206" s="15">
        <v>7</v>
      </c>
      <c r="B206" s="16" t="s">
        <v>15</v>
      </c>
      <c r="C206" s="17">
        <v>8</v>
      </c>
      <c r="D206" s="18">
        <v>142</v>
      </c>
      <c r="E206" s="6">
        <v>8.2023148148148157E-4</v>
      </c>
      <c r="F206" s="19">
        <v>60.96</v>
      </c>
      <c r="G206" s="13"/>
    </row>
    <row r="207" spans="1:7" x14ac:dyDescent="0.25">
      <c r="A207" s="15">
        <v>7</v>
      </c>
      <c r="B207" s="16" t="s">
        <v>15</v>
      </c>
      <c r="C207" s="17">
        <v>8</v>
      </c>
      <c r="D207" s="18">
        <v>142</v>
      </c>
      <c r="E207" s="6">
        <v>8.2744212962962969E-4</v>
      </c>
      <c r="F207" s="19">
        <v>60.43</v>
      </c>
      <c r="G207" s="13"/>
    </row>
    <row r="208" spans="1:7" x14ac:dyDescent="0.25">
      <c r="A208" s="15">
        <v>7</v>
      </c>
      <c r="B208" s="16" t="s">
        <v>15</v>
      </c>
      <c r="C208" s="17">
        <v>8</v>
      </c>
      <c r="D208" s="18">
        <v>142</v>
      </c>
      <c r="E208" s="6">
        <v>8.1729166666666669E-4</v>
      </c>
      <c r="F208" s="19">
        <v>61.18</v>
      </c>
      <c r="G208" s="13"/>
    </row>
    <row r="209" spans="1:7" x14ac:dyDescent="0.25">
      <c r="A209" s="15">
        <v>7</v>
      </c>
      <c r="B209" s="16" t="s">
        <v>15</v>
      </c>
      <c r="C209" s="17">
        <v>8</v>
      </c>
      <c r="D209" s="18">
        <v>142</v>
      </c>
      <c r="E209" s="6">
        <v>8.1628472222222226E-4</v>
      </c>
      <c r="F209" s="19">
        <v>61.25</v>
      </c>
      <c r="G209" s="13"/>
    </row>
    <row r="210" spans="1:7" x14ac:dyDescent="0.25">
      <c r="A210" s="15">
        <v>7</v>
      </c>
      <c r="B210" s="16" t="s">
        <v>15</v>
      </c>
      <c r="C210" s="17">
        <v>8</v>
      </c>
      <c r="D210" s="18">
        <v>142</v>
      </c>
      <c r="E210" s="6">
        <v>8.3715277777777781E-4</v>
      </c>
      <c r="F210" s="19">
        <v>59.73</v>
      </c>
      <c r="G210" s="13"/>
    </row>
    <row r="211" spans="1:7" x14ac:dyDescent="0.25">
      <c r="A211" s="15">
        <v>7</v>
      </c>
      <c r="B211" s="16" t="s">
        <v>15</v>
      </c>
      <c r="C211" s="17">
        <v>8</v>
      </c>
      <c r="D211" s="18">
        <v>142</v>
      </c>
      <c r="E211" s="6">
        <v>8.2130787037037036E-4</v>
      </c>
      <c r="F211" s="19">
        <v>60.88</v>
      </c>
      <c r="G211" s="13"/>
    </row>
    <row r="212" spans="1:7" x14ac:dyDescent="0.25">
      <c r="A212" s="15">
        <v>7</v>
      </c>
      <c r="B212" s="16" t="s">
        <v>15</v>
      </c>
      <c r="C212" s="17">
        <v>8</v>
      </c>
      <c r="D212" s="18">
        <v>142</v>
      </c>
      <c r="E212" s="6">
        <v>8.2243055555555552E-4</v>
      </c>
      <c r="F212" s="19">
        <v>60.8</v>
      </c>
      <c r="G212" s="13"/>
    </row>
    <row r="213" spans="1:7" x14ac:dyDescent="0.25">
      <c r="A213" s="15"/>
      <c r="B213" s="16"/>
      <c r="C213" s="17"/>
      <c r="D213" s="18"/>
      <c r="E213" s="6"/>
      <c r="F213" s="19"/>
      <c r="G213" s="13"/>
    </row>
    <row r="214" spans="1:7" x14ac:dyDescent="0.25">
      <c r="A214" s="15"/>
      <c r="B214" s="16"/>
      <c r="C214" s="17"/>
      <c r="D214" s="18"/>
      <c r="E214" s="6"/>
      <c r="F214" s="19"/>
      <c r="G214" s="13"/>
    </row>
    <row r="215" spans="1:7" x14ac:dyDescent="0.25">
      <c r="A215" s="15"/>
      <c r="B215" s="16"/>
      <c r="C215" s="17"/>
      <c r="D215" s="18"/>
      <c r="E215" s="6"/>
      <c r="F215" s="19"/>
      <c r="G215" s="13"/>
    </row>
    <row r="216" spans="1:7" x14ac:dyDescent="0.25">
      <c r="A216" s="15"/>
      <c r="B216" s="16"/>
      <c r="C216" s="17"/>
      <c r="D216" s="18"/>
      <c r="E216" s="6"/>
      <c r="F216" s="19"/>
      <c r="G216" s="13"/>
    </row>
    <row r="217" spans="1:7" x14ac:dyDescent="0.25">
      <c r="A217" s="15"/>
      <c r="B217" s="16"/>
      <c r="C217" s="17"/>
      <c r="D217" s="18"/>
      <c r="E217" s="6"/>
      <c r="F217" s="19"/>
      <c r="G217" s="13"/>
    </row>
    <row r="218" spans="1:7" x14ac:dyDescent="0.25">
      <c r="A218" s="15"/>
      <c r="B218" s="16"/>
      <c r="C218" s="17"/>
      <c r="D218" s="18"/>
      <c r="E218" s="6"/>
      <c r="F218" s="19"/>
      <c r="G218" s="13"/>
    </row>
    <row r="219" spans="1:7" x14ac:dyDescent="0.25">
      <c r="A219" s="15"/>
      <c r="B219" s="16"/>
      <c r="C219" s="17"/>
      <c r="D219" s="18"/>
      <c r="E219" s="6"/>
      <c r="F219" s="19"/>
      <c r="G219" s="13"/>
    </row>
    <row r="220" spans="1:7" x14ac:dyDescent="0.25">
      <c r="A220" s="15"/>
      <c r="B220" s="16"/>
      <c r="C220" s="17"/>
      <c r="D220" s="18"/>
      <c r="E220" s="6"/>
      <c r="F220" s="19"/>
      <c r="G220" s="13"/>
    </row>
    <row r="221" spans="1:7" x14ac:dyDescent="0.25">
      <c r="A221" s="15"/>
      <c r="B221" s="16"/>
      <c r="C221" s="17"/>
      <c r="D221" s="18"/>
      <c r="E221" s="6"/>
      <c r="F221" s="19"/>
      <c r="G221" s="13"/>
    </row>
    <row r="222" spans="1:7" x14ac:dyDescent="0.25">
      <c r="A222" s="15"/>
      <c r="B222" s="16"/>
      <c r="C222" s="17"/>
      <c r="D222" s="18"/>
      <c r="E222" s="6"/>
      <c r="F222" s="19"/>
      <c r="G222" s="13"/>
    </row>
    <row r="223" spans="1:7" x14ac:dyDescent="0.25">
      <c r="A223" s="15"/>
      <c r="B223" s="16"/>
      <c r="C223" s="17"/>
      <c r="D223" s="18"/>
      <c r="E223" s="6"/>
      <c r="F223" s="19"/>
      <c r="G223" s="13"/>
    </row>
    <row r="224" spans="1:7" x14ac:dyDescent="0.25">
      <c r="A224" s="15"/>
      <c r="B224" s="16"/>
      <c r="C224" s="17"/>
      <c r="D224" s="18"/>
      <c r="E224" s="6"/>
      <c r="F224" s="19"/>
      <c r="G224" s="13"/>
    </row>
    <row r="225" spans="1:7" x14ac:dyDescent="0.25">
      <c r="A225" s="15"/>
      <c r="B225" s="16"/>
      <c r="C225" s="17"/>
      <c r="D225" s="18"/>
      <c r="E225" s="6"/>
      <c r="F225" s="19"/>
      <c r="G225" s="13"/>
    </row>
    <row r="226" spans="1:7" x14ac:dyDescent="0.25">
      <c r="A226" s="15"/>
      <c r="B226" s="16"/>
      <c r="C226" s="17"/>
      <c r="D226" s="18"/>
      <c r="E226" s="6"/>
      <c r="F226" s="19"/>
      <c r="G226" s="13"/>
    </row>
    <row r="227" spans="1:7" x14ac:dyDescent="0.25">
      <c r="A227" s="15"/>
      <c r="B227" s="16"/>
      <c r="C227" s="17"/>
      <c r="D227" s="18"/>
      <c r="E227" s="6"/>
      <c r="F227" s="19"/>
      <c r="G227" s="13"/>
    </row>
    <row r="228" spans="1:7" x14ac:dyDescent="0.25">
      <c r="A228" s="15"/>
      <c r="B228" s="16"/>
      <c r="C228" s="17"/>
      <c r="D228" s="18"/>
      <c r="E228" s="6"/>
      <c r="F228" s="19"/>
      <c r="G228" s="13"/>
    </row>
    <row r="229" spans="1:7" x14ac:dyDescent="0.25">
      <c r="A229" s="15"/>
      <c r="B229" s="16"/>
      <c r="C229" s="17"/>
      <c r="D229" s="18"/>
      <c r="E229" s="6"/>
      <c r="F229" s="19"/>
      <c r="G229" s="13"/>
    </row>
    <row r="230" spans="1:7" x14ac:dyDescent="0.25">
      <c r="A230" s="15"/>
      <c r="B230" s="16"/>
      <c r="C230" s="17"/>
      <c r="D230" s="18"/>
      <c r="E230" s="6"/>
      <c r="F230" s="19"/>
      <c r="G230" s="13"/>
    </row>
    <row r="231" spans="1:7" x14ac:dyDescent="0.25">
      <c r="A231" s="15"/>
      <c r="B231" s="16"/>
      <c r="C231" s="17"/>
      <c r="D231" s="18"/>
      <c r="E231" s="6"/>
      <c r="F231" s="19"/>
      <c r="G231" s="13"/>
    </row>
    <row r="232" spans="1:7" x14ac:dyDescent="0.25">
      <c r="A232" s="15"/>
      <c r="B232" s="16"/>
      <c r="C232" s="17"/>
      <c r="D232" s="18"/>
      <c r="E232" s="6"/>
      <c r="F232" s="19"/>
      <c r="G232" s="13"/>
    </row>
    <row r="233" spans="1:7" x14ac:dyDescent="0.25">
      <c r="A233" s="15"/>
      <c r="B233" s="16"/>
      <c r="C233" s="17"/>
      <c r="D233" s="18"/>
      <c r="E233" s="6"/>
      <c r="F233" s="19"/>
      <c r="G233" s="13"/>
    </row>
    <row r="234" spans="1:7" x14ac:dyDescent="0.25">
      <c r="A234" s="15"/>
      <c r="B234" s="16"/>
      <c r="C234" s="17"/>
      <c r="D234" s="18"/>
      <c r="E234" s="6"/>
      <c r="F234" s="19"/>
      <c r="G234" s="13"/>
    </row>
    <row r="235" spans="1:7" x14ac:dyDescent="0.25">
      <c r="A235" s="15"/>
      <c r="B235" s="16"/>
      <c r="C235" s="17"/>
      <c r="D235" s="18"/>
      <c r="E235" s="6"/>
      <c r="F235" s="19"/>
      <c r="G235" s="13"/>
    </row>
    <row r="236" spans="1:7" x14ac:dyDescent="0.25">
      <c r="A236" s="15"/>
      <c r="B236" s="16"/>
      <c r="C236" s="17"/>
      <c r="D236" s="18"/>
      <c r="E236" s="6"/>
      <c r="F236" s="19"/>
      <c r="G236" s="13"/>
    </row>
    <row r="237" spans="1:7" x14ac:dyDescent="0.25">
      <c r="A237" s="15"/>
      <c r="B237" s="16"/>
      <c r="C237" s="17"/>
      <c r="D237" s="18"/>
      <c r="E237" s="6"/>
      <c r="F237" s="19"/>
      <c r="G237" s="13"/>
    </row>
    <row r="238" spans="1:7" x14ac:dyDescent="0.25">
      <c r="A238" s="15"/>
      <c r="B238" s="16"/>
      <c r="C238" s="17"/>
      <c r="D238" s="18"/>
      <c r="E238" s="6"/>
      <c r="F238" s="19"/>
      <c r="G238" s="13"/>
    </row>
    <row r="239" spans="1:7" x14ac:dyDescent="0.25">
      <c r="A239" s="15"/>
      <c r="B239" s="16"/>
      <c r="C239" s="17"/>
      <c r="D239" s="18"/>
      <c r="E239" s="6"/>
      <c r="F239" s="19"/>
      <c r="G239" s="13"/>
    </row>
    <row r="240" spans="1:7" x14ac:dyDescent="0.25">
      <c r="A240" s="15"/>
      <c r="B240" s="16"/>
      <c r="C240" s="17"/>
      <c r="D240" s="18"/>
      <c r="E240" s="6"/>
      <c r="F240" s="19"/>
      <c r="G240" s="13"/>
    </row>
    <row r="241" spans="1:7" x14ac:dyDescent="0.25">
      <c r="A241" s="15"/>
      <c r="B241" s="16"/>
      <c r="C241" s="17"/>
      <c r="D241" s="18"/>
      <c r="E241" s="6"/>
      <c r="F241" s="19"/>
      <c r="G241" s="13"/>
    </row>
    <row r="242" spans="1:7" x14ac:dyDescent="0.25">
      <c r="A242" s="15"/>
      <c r="B242" s="16"/>
      <c r="C242" s="17"/>
      <c r="D242" s="18"/>
      <c r="E242" s="6"/>
      <c r="F242" s="19"/>
      <c r="G242" s="13"/>
    </row>
    <row r="243" spans="1:7" x14ac:dyDescent="0.25">
      <c r="A243" s="15"/>
      <c r="B243" s="16"/>
      <c r="C243" s="17"/>
      <c r="D243" s="18"/>
      <c r="E243" s="6"/>
      <c r="F243" s="19"/>
      <c r="G243" s="13"/>
    </row>
    <row r="244" spans="1:7" x14ac:dyDescent="0.25">
      <c r="A244" s="15"/>
      <c r="B244" s="16"/>
      <c r="C244" s="17"/>
      <c r="D244" s="18"/>
      <c r="E244" s="6"/>
      <c r="F244" s="19"/>
      <c r="G244" s="13"/>
    </row>
    <row r="245" spans="1:7" x14ac:dyDescent="0.25">
      <c r="A245" s="15"/>
      <c r="B245" s="16"/>
      <c r="C245" s="17"/>
      <c r="D245" s="18"/>
      <c r="E245" s="6"/>
      <c r="F245" s="19"/>
      <c r="G245" s="13"/>
    </row>
    <row r="246" spans="1:7" x14ac:dyDescent="0.25">
      <c r="A246" s="15"/>
      <c r="B246" s="16"/>
      <c r="C246" s="17"/>
      <c r="D246" s="18"/>
      <c r="E246" s="6"/>
      <c r="F246" s="19"/>
      <c r="G246" s="13"/>
    </row>
    <row r="247" spans="1:7" x14ac:dyDescent="0.25">
      <c r="A247" s="15"/>
      <c r="B247" s="16"/>
      <c r="C247" s="17"/>
      <c r="D247" s="18"/>
      <c r="E247" s="6"/>
      <c r="F247" s="19"/>
      <c r="G247" s="13"/>
    </row>
    <row r="248" spans="1:7" x14ac:dyDescent="0.25">
      <c r="A248" s="15"/>
      <c r="B248" s="16"/>
      <c r="C248" s="17"/>
      <c r="D248" s="18"/>
      <c r="E248" s="6"/>
      <c r="F248" s="19"/>
      <c r="G248" s="13"/>
    </row>
    <row r="249" spans="1:7" x14ac:dyDescent="0.25">
      <c r="A249" s="15"/>
      <c r="B249" s="16"/>
      <c r="C249" s="17"/>
      <c r="D249" s="18"/>
      <c r="E249" s="6"/>
      <c r="F249" s="19"/>
      <c r="G249" s="13"/>
    </row>
    <row r="250" spans="1:7" x14ac:dyDescent="0.25">
      <c r="A250" s="15"/>
      <c r="B250" s="16"/>
      <c r="C250" s="17"/>
      <c r="D250" s="18"/>
      <c r="E250" s="6"/>
      <c r="F250" s="19"/>
      <c r="G250" s="13"/>
    </row>
    <row r="251" spans="1:7" x14ac:dyDescent="0.25">
      <c r="A251" s="15"/>
      <c r="B251" s="16"/>
      <c r="C251" s="17"/>
      <c r="D251" s="18"/>
      <c r="E251" s="6"/>
      <c r="F251" s="19"/>
      <c r="G251" s="13"/>
    </row>
    <row r="252" spans="1:7" x14ac:dyDescent="0.25">
      <c r="A252" s="15"/>
      <c r="B252" s="16"/>
      <c r="C252" s="17"/>
      <c r="D252" s="18"/>
      <c r="E252" s="6"/>
      <c r="F252" s="19"/>
      <c r="G252" s="13"/>
    </row>
    <row r="253" spans="1:7" x14ac:dyDescent="0.25">
      <c r="A253" s="15"/>
      <c r="B253" s="16"/>
      <c r="C253" s="17"/>
      <c r="D253" s="18"/>
      <c r="E253" s="6"/>
      <c r="F253" s="19"/>
      <c r="G253" s="13"/>
    </row>
    <row r="254" spans="1:7" x14ac:dyDescent="0.25">
      <c r="A254" s="15"/>
      <c r="B254" s="16"/>
      <c r="C254" s="17"/>
      <c r="D254" s="18"/>
      <c r="E254" s="6"/>
      <c r="F254" s="19"/>
      <c r="G254" s="13"/>
    </row>
    <row r="255" spans="1:7" x14ac:dyDescent="0.25">
      <c r="A255" s="15"/>
      <c r="B255" s="16"/>
      <c r="C255" s="17"/>
      <c r="D255" s="18"/>
      <c r="E255" s="6"/>
      <c r="F255" s="19"/>
      <c r="G255" s="13"/>
    </row>
    <row r="256" spans="1:7" x14ac:dyDescent="0.25">
      <c r="A256" s="15"/>
      <c r="B256" s="16"/>
      <c r="C256" s="17"/>
      <c r="D256" s="18"/>
      <c r="E256" s="6"/>
      <c r="F256" s="19"/>
      <c r="G256" s="13"/>
    </row>
    <row r="257" spans="1:7" x14ac:dyDescent="0.25">
      <c r="A257" s="15"/>
      <c r="B257" s="16"/>
      <c r="C257" s="17"/>
      <c r="D257" s="18"/>
      <c r="E257" s="6"/>
      <c r="F257" s="19"/>
      <c r="G257" s="13"/>
    </row>
    <row r="258" spans="1:7" x14ac:dyDescent="0.25">
      <c r="A258" s="15"/>
      <c r="B258" s="16"/>
      <c r="C258" s="17"/>
      <c r="D258" s="18"/>
      <c r="E258" s="6"/>
      <c r="F258" s="19"/>
      <c r="G258" s="13"/>
    </row>
    <row r="259" spans="1:7" x14ac:dyDescent="0.25">
      <c r="A259" s="15"/>
      <c r="B259" s="16"/>
      <c r="C259" s="17"/>
      <c r="D259" s="18"/>
      <c r="E259" s="6"/>
      <c r="F259" s="19"/>
      <c r="G259" s="13"/>
    </row>
    <row r="260" spans="1:7" x14ac:dyDescent="0.25">
      <c r="A260" s="15"/>
      <c r="B260" s="16"/>
      <c r="C260" s="17"/>
      <c r="D260" s="18"/>
      <c r="E260" s="6"/>
      <c r="F260" s="19"/>
      <c r="G260" s="13"/>
    </row>
    <row r="261" spans="1:7" x14ac:dyDescent="0.25">
      <c r="A261" s="15"/>
      <c r="B261" s="16"/>
      <c r="C261" s="17"/>
      <c r="D261" s="18"/>
      <c r="E261" s="6"/>
      <c r="F261" s="19"/>
      <c r="G261" s="13"/>
    </row>
    <row r="262" spans="1:7" x14ac:dyDescent="0.25">
      <c r="A262" s="15"/>
      <c r="B262" s="16"/>
      <c r="C262" s="17"/>
      <c r="D262" s="18"/>
      <c r="E262" s="6"/>
      <c r="F262" s="19"/>
      <c r="G262" s="13"/>
    </row>
    <row r="263" spans="1:7" x14ac:dyDescent="0.25">
      <c r="A263" s="15"/>
      <c r="B263" s="16"/>
      <c r="C263" s="17"/>
      <c r="D263" s="18"/>
      <c r="E263" s="6"/>
      <c r="F263" s="19"/>
      <c r="G263" s="13"/>
    </row>
    <row r="264" spans="1:7" x14ac:dyDescent="0.25">
      <c r="A264" s="15"/>
      <c r="B264" s="16"/>
      <c r="C264" s="17"/>
      <c r="D264" s="18"/>
      <c r="E264" s="6"/>
      <c r="F264" s="19"/>
      <c r="G264" s="13"/>
    </row>
    <row r="265" spans="1:7" x14ac:dyDescent="0.25">
      <c r="A265" s="15"/>
      <c r="B265" s="16"/>
      <c r="C265" s="17"/>
      <c r="D265" s="18"/>
      <c r="E265" s="6"/>
      <c r="F265" s="19"/>
      <c r="G265" s="13"/>
    </row>
    <row r="266" spans="1:7" x14ac:dyDescent="0.25">
      <c r="A266" s="15"/>
      <c r="B266" s="16"/>
      <c r="C266" s="17"/>
      <c r="D266" s="18"/>
      <c r="E266" s="6"/>
      <c r="F266" s="19"/>
      <c r="G266" s="13"/>
    </row>
    <row r="267" spans="1:7" x14ac:dyDescent="0.25">
      <c r="A267" s="15"/>
      <c r="B267" s="16"/>
      <c r="C267" s="17"/>
      <c r="D267" s="18"/>
      <c r="E267" s="6"/>
      <c r="F267" s="19"/>
      <c r="G267" s="13"/>
    </row>
    <row r="268" spans="1:7" x14ac:dyDescent="0.25">
      <c r="A268" s="15"/>
      <c r="B268" s="16"/>
      <c r="C268" s="17"/>
      <c r="D268" s="18"/>
      <c r="E268" s="6"/>
      <c r="F268" s="19"/>
      <c r="G268" s="13"/>
    </row>
    <row r="269" spans="1:7" x14ac:dyDescent="0.25">
      <c r="A269" s="15"/>
      <c r="B269" s="16"/>
      <c r="C269" s="17"/>
      <c r="D269" s="18"/>
      <c r="E269" s="6"/>
      <c r="F269" s="19"/>
      <c r="G269" s="13"/>
    </row>
    <row r="270" spans="1:7" x14ac:dyDescent="0.25">
      <c r="A270" s="15"/>
      <c r="B270" s="16"/>
      <c r="C270" s="17"/>
      <c r="D270" s="18"/>
      <c r="E270" s="6"/>
      <c r="F270" s="19"/>
      <c r="G270" s="13"/>
    </row>
    <row r="271" spans="1:7" x14ac:dyDescent="0.25">
      <c r="A271" s="15"/>
      <c r="B271" s="16"/>
      <c r="C271" s="17"/>
      <c r="D271" s="18"/>
      <c r="E271" s="6"/>
      <c r="F271" s="19"/>
      <c r="G271" s="13"/>
    </row>
    <row r="272" spans="1:7" x14ac:dyDescent="0.25">
      <c r="A272" s="15"/>
      <c r="B272" s="16"/>
      <c r="C272" s="17"/>
      <c r="D272" s="18"/>
      <c r="E272" s="6"/>
      <c r="F272" s="19"/>
      <c r="G272" s="13"/>
    </row>
    <row r="273" spans="1:7" x14ac:dyDescent="0.25">
      <c r="A273" s="15"/>
      <c r="B273" s="16"/>
      <c r="C273" s="17"/>
      <c r="D273" s="18"/>
      <c r="E273" s="6"/>
      <c r="F273" s="19"/>
      <c r="G273" s="13"/>
    </row>
    <row r="274" spans="1:7" x14ac:dyDescent="0.25">
      <c r="A274" s="15"/>
      <c r="B274" s="16"/>
      <c r="C274" s="17"/>
      <c r="D274" s="18"/>
      <c r="E274" s="6"/>
      <c r="F274" s="19"/>
      <c r="G274" s="13"/>
    </row>
    <row r="275" spans="1:7" x14ac:dyDescent="0.25">
      <c r="A275" s="15"/>
      <c r="B275" s="16"/>
      <c r="C275" s="17"/>
      <c r="D275" s="18"/>
      <c r="E275" s="6"/>
      <c r="F275" s="19"/>
      <c r="G275" s="13"/>
    </row>
    <row r="276" spans="1:7" x14ac:dyDescent="0.25">
      <c r="A276" s="15"/>
      <c r="B276" s="16"/>
      <c r="C276" s="17"/>
      <c r="D276" s="18"/>
      <c r="E276" s="6"/>
      <c r="F276" s="19"/>
      <c r="G276" s="13"/>
    </row>
    <row r="277" spans="1:7" x14ac:dyDescent="0.25">
      <c r="A277" s="15"/>
      <c r="B277" s="16"/>
      <c r="C277" s="17"/>
      <c r="D277" s="18"/>
      <c r="E277" s="6"/>
      <c r="F277" s="19"/>
      <c r="G277" s="13"/>
    </row>
    <row r="278" spans="1:7" x14ac:dyDescent="0.25">
      <c r="A278" s="15"/>
      <c r="B278" s="16"/>
      <c r="C278" s="17"/>
      <c r="D278" s="18"/>
      <c r="E278" s="6"/>
      <c r="F278" s="19"/>
      <c r="G278" s="13"/>
    </row>
    <row r="279" spans="1:7" x14ac:dyDescent="0.25">
      <c r="A279" s="15"/>
      <c r="B279" s="16"/>
      <c r="C279" s="17"/>
      <c r="D279" s="18"/>
      <c r="E279" s="6"/>
      <c r="F279" s="19"/>
      <c r="G279" s="13"/>
    </row>
    <row r="280" spans="1:7" x14ac:dyDescent="0.25">
      <c r="A280" s="15"/>
      <c r="B280" s="16"/>
      <c r="C280" s="17"/>
      <c r="D280" s="18"/>
      <c r="E280" s="6"/>
      <c r="F280" s="19"/>
      <c r="G280" s="13"/>
    </row>
    <row r="281" spans="1:7" x14ac:dyDescent="0.25">
      <c r="A281" s="15"/>
      <c r="B281" s="16"/>
      <c r="C281" s="17"/>
      <c r="D281" s="18"/>
      <c r="E281" s="6"/>
      <c r="F281" s="19"/>
      <c r="G281" s="13"/>
    </row>
    <row r="282" spans="1:7" x14ac:dyDescent="0.25">
      <c r="A282" s="15"/>
      <c r="B282" s="16"/>
      <c r="C282" s="17"/>
      <c r="D282" s="18"/>
      <c r="E282" s="6"/>
      <c r="F282" s="19"/>
      <c r="G282" s="13"/>
    </row>
    <row r="283" spans="1:7" x14ac:dyDescent="0.25">
      <c r="A283" s="15"/>
      <c r="B283" s="16"/>
      <c r="C283" s="17"/>
      <c r="D283" s="18"/>
      <c r="E283" s="6"/>
      <c r="F283" s="19"/>
      <c r="G283" s="13"/>
    </row>
    <row r="284" spans="1:7" x14ac:dyDescent="0.25">
      <c r="A284" s="15"/>
      <c r="B284" s="16"/>
      <c r="C284" s="17"/>
      <c r="D284" s="18"/>
      <c r="E284" s="6"/>
      <c r="F284" s="19"/>
      <c r="G284" s="13"/>
    </row>
    <row r="285" spans="1:7" x14ac:dyDescent="0.25">
      <c r="A285" s="15"/>
      <c r="B285" s="16"/>
      <c r="C285" s="17"/>
      <c r="D285" s="18"/>
      <c r="E285" s="6"/>
      <c r="F285" s="19"/>
      <c r="G285" s="13"/>
    </row>
    <row r="286" spans="1:7" x14ac:dyDescent="0.25">
      <c r="A286" s="15"/>
      <c r="B286" s="16"/>
      <c r="C286" s="17"/>
      <c r="D286" s="18"/>
      <c r="E286" s="6"/>
      <c r="F286" s="19"/>
      <c r="G286" s="13"/>
    </row>
    <row r="287" spans="1:7" x14ac:dyDescent="0.25">
      <c r="A287" s="15"/>
      <c r="B287" s="16"/>
      <c r="C287" s="17"/>
      <c r="D287" s="18"/>
      <c r="E287" s="6"/>
      <c r="F287" s="19"/>
      <c r="G287" s="13"/>
    </row>
    <row r="288" spans="1:7" x14ac:dyDescent="0.25">
      <c r="A288" s="15"/>
      <c r="B288" s="16"/>
      <c r="C288" s="17"/>
      <c r="D288" s="18"/>
      <c r="E288" s="6"/>
      <c r="F288" s="19"/>
      <c r="G288" s="13"/>
    </row>
    <row r="289" spans="1:7" x14ac:dyDescent="0.25">
      <c r="A289" s="15"/>
      <c r="B289" s="16"/>
      <c r="C289" s="17"/>
      <c r="D289" s="18"/>
      <c r="E289" s="6"/>
      <c r="F289" s="19"/>
      <c r="G289" s="13"/>
    </row>
    <row r="290" spans="1:7" x14ac:dyDescent="0.25">
      <c r="A290" s="15"/>
      <c r="B290" s="16"/>
      <c r="C290" s="17"/>
      <c r="D290" s="18"/>
      <c r="E290" s="6"/>
      <c r="F290" s="19"/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>
        <v>0</v>
      </c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7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F32D9-D3A9-4718-AF50-45C12326A0B9}">
  <dimension ref="A1:L919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>
        <f>J52</f>
        <v>0</v>
      </c>
      <c r="J1" s="3">
        <f>K52</f>
        <v>0</v>
      </c>
      <c r="K1" s="3">
        <f>L52</f>
        <v>0</v>
      </c>
    </row>
    <row r="2" spans="1:11" x14ac:dyDescent="0.25">
      <c r="A2" s="1">
        <v>1</v>
      </c>
      <c r="B2" s="4"/>
      <c r="C2" s="5"/>
      <c r="D2" s="5"/>
      <c r="E2" s="5"/>
      <c r="F2" s="5"/>
      <c r="G2" s="5"/>
      <c r="H2" s="2" t="s">
        <v>8</v>
      </c>
      <c r="I2" s="6" t="e">
        <f ca="1">AVERAGE(J53:J97)</f>
        <v>#N/A</v>
      </c>
      <c r="J2" s="6" t="e">
        <f ca="1">AVERAGE(K53:K97)</f>
        <v>#N/A</v>
      </c>
      <c r="K2" s="6" t="e">
        <f ca="1">AVERAGE(L53:L97)</f>
        <v>#N/A</v>
      </c>
    </row>
    <row r="3" spans="1:11" x14ac:dyDescent="0.25">
      <c r="A3" s="1">
        <v>2</v>
      </c>
      <c r="B3" s="7"/>
      <c r="C3" s="24" t="s">
        <v>27</v>
      </c>
      <c r="D3" s="5"/>
      <c r="E3" s="5"/>
      <c r="F3" s="5"/>
      <c r="G3" s="5"/>
      <c r="H3" s="2" t="s">
        <v>7</v>
      </c>
      <c r="I3" s="6" t="e">
        <f ca="1">LARGE(J53:J97,1)</f>
        <v>#N/A</v>
      </c>
      <c r="J3" s="6" t="e">
        <f ca="1">LARGE(K53:K97,1)</f>
        <v>#N/A</v>
      </c>
      <c r="K3" s="6" t="e">
        <f ca="1">LARGE(L53:L97,1)</f>
        <v>#N/A</v>
      </c>
    </row>
    <row r="4" spans="1:11" x14ac:dyDescent="0.25">
      <c r="A4" s="1">
        <v>3</v>
      </c>
      <c r="B4" s="7"/>
      <c r="C4" s="5"/>
      <c r="D4" s="5"/>
      <c r="E4" s="5"/>
      <c r="F4" s="5"/>
      <c r="G4" s="5"/>
      <c r="H4" s="2" t="s">
        <v>6</v>
      </c>
      <c r="I4" s="6" t="e">
        <f ca="1">SMALL(J53:J97,1)</f>
        <v>#N/A</v>
      </c>
      <c r="J4" s="6" t="e">
        <f ca="1">SMALL(K53:K97,1)</f>
        <v>#N/A</v>
      </c>
      <c r="K4" s="6" t="e">
        <f ca="1">SMALL(L53:L97,1)</f>
        <v>#N/A</v>
      </c>
    </row>
    <row r="5" spans="1:11" x14ac:dyDescent="0.25">
      <c r="A5" s="1"/>
      <c r="B5" s="7"/>
      <c r="C5" s="5"/>
      <c r="D5" s="5"/>
      <c r="E5" s="5"/>
      <c r="F5" s="5"/>
      <c r="G5" s="5"/>
      <c r="H5" s="8" t="s">
        <v>10</v>
      </c>
      <c r="I5" s="6" t="e">
        <f ca="1">_xlfn.STDEV.S(J53:J97)</f>
        <v>#N/A</v>
      </c>
      <c r="J5" s="6" t="e">
        <f ca="1">_xlfn.STDEV.S(K53:K97)</f>
        <v>#N/A</v>
      </c>
      <c r="K5" s="6" t="e">
        <f ca="1">_xlfn.STDEV.S(L53:L97)</f>
        <v>#N/A</v>
      </c>
    </row>
    <row r="6" spans="1:11" x14ac:dyDescent="0.25">
      <c r="A6" s="1"/>
      <c r="B6" s="7"/>
      <c r="C6" s="5"/>
      <c r="D6" s="5"/>
      <c r="E6" s="5"/>
      <c r="F6" s="5"/>
      <c r="G6" s="5"/>
      <c r="H6" s="2" t="s">
        <v>9</v>
      </c>
      <c r="I6" s="6" t="e">
        <f ca="1">SUM(J53:J97,1)</f>
        <v>#N/A</v>
      </c>
      <c r="J6" s="6" t="e">
        <f ca="1">SUM(K53:K97,1)</f>
        <v>#N/A</v>
      </c>
      <c r="K6" s="6" t="e">
        <f ca="1">SUM(L53:L97,1)</f>
        <v>#N/A</v>
      </c>
    </row>
    <row r="7" spans="1:11" x14ac:dyDescent="0.25">
      <c r="A7" s="1"/>
      <c r="B7" s="7"/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/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/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/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 t="e">
        <f>MATCH(J52,$B$51:$B$1500,0)</f>
        <v>#N/A</v>
      </c>
      <c r="K50" s="14" t="e">
        <f t="shared" ref="K50:L50" si="0">MATCH(K52,$B$51:$B$1500,0)</f>
        <v>#N/A</v>
      </c>
      <c r="L50" s="14" t="e">
        <f t="shared" si="0"/>
        <v>#N/A</v>
      </c>
    </row>
    <row r="51" spans="1:12" x14ac:dyDescent="0.25">
      <c r="A51" s="15"/>
      <c r="B51" s="16"/>
      <c r="C51" s="17"/>
      <c r="D51" s="18"/>
      <c r="E51" s="6"/>
      <c r="F51" s="19"/>
      <c r="G51" s="13"/>
      <c r="H51" s="13"/>
      <c r="I51" s="5"/>
      <c r="J51" s="20" t="e">
        <f>VLOOKUP(J$52,$B$50:$F$1500,2,FALSE)</f>
        <v>#N/A</v>
      </c>
      <c r="K51" s="20" t="e">
        <f>VLOOKUP(K$52,$B$50:$F$1500,2,FALSE)</f>
        <v>#N/A</v>
      </c>
      <c r="L51" s="20" t="e">
        <f>VLOOKUP(L$52,$B$50:$F$1500,2,FALSE)</f>
        <v>#N/A</v>
      </c>
    </row>
    <row r="52" spans="1:12" x14ac:dyDescent="0.25">
      <c r="A52" s="15"/>
      <c r="B52" s="16"/>
      <c r="C52" s="17"/>
      <c r="D52" s="18"/>
      <c r="E52" s="6"/>
      <c r="F52" s="19"/>
      <c r="G52" s="13"/>
      <c r="H52" s="13"/>
      <c r="I52" s="21" t="s">
        <v>11</v>
      </c>
      <c r="J52" s="21">
        <f>VLOOKUP(1,$A$2:$B$36,2,FALSE)</f>
        <v>0</v>
      </c>
      <c r="K52" s="21">
        <f>VLOOKUP(2,$A$2:$B$36,2,FALSE)</f>
        <v>0</v>
      </c>
      <c r="L52" s="21">
        <f>VLOOKUP(3,$A$2:$B$36,2,FALSE)</f>
        <v>0</v>
      </c>
    </row>
    <row r="53" spans="1:12" x14ac:dyDescent="0.25">
      <c r="A53" s="15"/>
      <c r="B53" s="16"/>
      <c r="C53" s="17"/>
      <c r="D53" s="18"/>
      <c r="E53" s="6"/>
      <c r="F53" s="19"/>
      <c r="G53" s="13"/>
      <c r="H53" s="13"/>
      <c r="I53" s="22">
        <v>1</v>
      </c>
      <c r="J53" s="23" t="e" cm="1">
        <f t="array" aca="1" ref="J53" ca="1">OFFSET($E$51:$E$1500,J50-1,,J51)</f>
        <v>#N/A</v>
      </c>
      <c r="K53" s="23" t="e" cm="1">
        <f t="array" aca="1" ref="K53" ca="1">OFFSET($E$51:$E$1500,K50-1,,K51)</f>
        <v>#N/A</v>
      </c>
      <c r="L53" s="23" t="e" cm="1">
        <f t="array" aca="1" ref="L53" ca="1">OFFSET($E$51:$E$1500,L50-1,,L51)</f>
        <v>#N/A</v>
      </c>
    </row>
    <row r="54" spans="1:12" x14ac:dyDescent="0.25">
      <c r="A54" s="15"/>
      <c r="B54" s="16"/>
      <c r="C54" s="17"/>
      <c r="D54" s="18"/>
      <c r="E54" s="6"/>
      <c r="F54" s="19"/>
      <c r="G54" s="13"/>
      <c r="H54" s="13"/>
      <c r="I54" s="22">
        <v>2</v>
      </c>
      <c r="J54" s="23"/>
      <c r="K54" s="23"/>
      <c r="L54" s="23"/>
    </row>
    <row r="55" spans="1:12" x14ac:dyDescent="0.25">
      <c r="A55" s="15"/>
      <c r="B55" s="16"/>
      <c r="C55" s="17"/>
      <c r="D55" s="18"/>
      <c r="E55" s="6"/>
      <c r="F55" s="19"/>
      <c r="G55" s="13"/>
      <c r="H55" s="13"/>
      <c r="I55" s="22">
        <v>3</v>
      </c>
      <c r="J55" s="23"/>
      <c r="K55" s="23"/>
      <c r="L55" s="23"/>
    </row>
    <row r="56" spans="1:12" x14ac:dyDescent="0.25">
      <c r="A56" s="15"/>
      <c r="B56" s="16"/>
      <c r="C56" s="17"/>
      <c r="D56" s="18"/>
      <c r="E56" s="6"/>
      <c r="F56" s="19"/>
      <c r="G56" s="13"/>
      <c r="H56" s="13"/>
      <c r="I56" s="22">
        <v>4</v>
      </c>
      <c r="J56" s="23"/>
      <c r="K56" s="23"/>
      <c r="L56" s="23"/>
    </row>
    <row r="57" spans="1:12" x14ac:dyDescent="0.25">
      <c r="A57" s="15"/>
      <c r="B57" s="16"/>
      <c r="C57" s="17"/>
      <c r="D57" s="18"/>
      <c r="E57" s="6"/>
      <c r="F57" s="19"/>
      <c r="G57" s="13"/>
      <c r="H57" s="13"/>
      <c r="I57" s="22">
        <v>5</v>
      </c>
      <c r="J57" s="23"/>
      <c r="K57" s="23"/>
      <c r="L57" s="23"/>
    </row>
    <row r="58" spans="1:12" x14ac:dyDescent="0.25">
      <c r="A58" s="15"/>
      <c r="B58" s="16"/>
      <c r="C58" s="17"/>
      <c r="D58" s="18"/>
      <c r="E58" s="6"/>
      <c r="F58" s="19"/>
      <c r="G58" s="13"/>
      <c r="H58" s="13"/>
      <c r="I58" s="22">
        <v>6</v>
      </c>
      <c r="J58" s="23"/>
      <c r="K58" s="23"/>
      <c r="L58" s="23"/>
    </row>
    <row r="59" spans="1:12" x14ac:dyDescent="0.25">
      <c r="A59" s="15"/>
      <c r="B59" s="16"/>
      <c r="C59" s="17"/>
      <c r="D59" s="18"/>
      <c r="E59" s="6"/>
      <c r="F59" s="19"/>
      <c r="G59" s="13"/>
      <c r="H59" s="13"/>
      <c r="I59" s="22">
        <v>7</v>
      </c>
      <c r="J59" s="23"/>
      <c r="K59" s="23"/>
      <c r="L59" s="23"/>
    </row>
    <row r="60" spans="1:12" x14ac:dyDescent="0.25">
      <c r="A60" s="15"/>
      <c r="B60" s="16"/>
      <c r="C60" s="17"/>
      <c r="D60" s="18"/>
      <c r="E60" s="6"/>
      <c r="F60" s="19"/>
      <c r="G60" s="13"/>
      <c r="H60" s="13"/>
      <c r="I60" s="22">
        <v>8</v>
      </c>
      <c r="J60" s="23"/>
      <c r="K60" s="23"/>
      <c r="L60" s="23"/>
    </row>
    <row r="61" spans="1:12" x14ac:dyDescent="0.25">
      <c r="A61" s="15"/>
      <c r="B61" s="16"/>
      <c r="C61" s="17"/>
      <c r="D61" s="18"/>
      <c r="E61" s="6"/>
      <c r="F61" s="19"/>
      <c r="G61" s="13"/>
      <c r="H61" s="13"/>
      <c r="I61" s="22">
        <v>9</v>
      </c>
      <c r="J61" s="23"/>
      <c r="K61" s="23"/>
      <c r="L61" s="23"/>
    </row>
    <row r="62" spans="1:12" x14ac:dyDescent="0.25">
      <c r="A62" s="15"/>
      <c r="B62" s="16"/>
      <c r="C62" s="17"/>
      <c r="D62" s="18"/>
      <c r="E62" s="6"/>
      <c r="F62" s="19"/>
      <c r="G62" s="13"/>
      <c r="H62" s="13"/>
      <c r="I62" s="22">
        <v>10</v>
      </c>
      <c r="J62" s="23"/>
      <c r="K62" s="23"/>
      <c r="L62" s="23"/>
    </row>
    <row r="63" spans="1:12" x14ac:dyDescent="0.25">
      <c r="A63" s="15"/>
      <c r="B63" s="16"/>
      <c r="C63" s="17"/>
      <c r="D63" s="18"/>
      <c r="E63" s="6"/>
      <c r="F63" s="19"/>
      <c r="G63" s="13"/>
      <c r="H63" s="13"/>
      <c r="I63" s="22">
        <v>11</v>
      </c>
      <c r="J63" s="23"/>
      <c r="K63" s="23"/>
      <c r="L63" s="23"/>
    </row>
    <row r="64" spans="1:12" x14ac:dyDescent="0.25">
      <c r="A64" s="15"/>
      <c r="B64" s="16"/>
      <c r="C64" s="17"/>
      <c r="D64" s="18"/>
      <c r="E64" s="6"/>
      <c r="F64" s="19"/>
      <c r="G64" s="13"/>
      <c r="H64" s="13"/>
      <c r="I64" s="22">
        <v>12</v>
      </c>
      <c r="J64" s="23"/>
      <c r="K64" s="23"/>
      <c r="L64" s="23"/>
    </row>
    <row r="65" spans="1:12" x14ac:dyDescent="0.25">
      <c r="A65" s="15"/>
      <c r="B65" s="16"/>
      <c r="C65" s="17"/>
      <c r="D65" s="18"/>
      <c r="E65" s="6"/>
      <c r="F65" s="19"/>
      <c r="G65" s="13"/>
      <c r="H65" s="13"/>
      <c r="I65" s="22">
        <v>13</v>
      </c>
      <c r="J65" s="23"/>
      <c r="K65" s="23"/>
      <c r="L65" s="23"/>
    </row>
    <row r="66" spans="1:12" x14ac:dyDescent="0.25">
      <c r="A66" s="15"/>
      <c r="B66" s="16"/>
      <c r="C66" s="17"/>
      <c r="D66" s="18"/>
      <c r="E66" s="6"/>
      <c r="F66" s="19"/>
      <c r="G66" s="13"/>
      <c r="H66" s="13"/>
      <c r="I66" s="22">
        <v>14</v>
      </c>
      <c r="J66" s="23"/>
      <c r="K66" s="23"/>
      <c r="L66" s="23"/>
    </row>
    <row r="67" spans="1:12" x14ac:dyDescent="0.25">
      <c r="A67" s="15"/>
      <c r="B67" s="16"/>
      <c r="C67" s="17"/>
      <c r="D67" s="18"/>
      <c r="E67" s="6"/>
      <c r="F67" s="19"/>
      <c r="G67" s="13"/>
      <c r="I67" s="22">
        <v>15</v>
      </c>
      <c r="J67" s="23"/>
      <c r="K67" s="23"/>
      <c r="L67" s="23"/>
    </row>
    <row r="68" spans="1:12" x14ac:dyDescent="0.25">
      <c r="A68" s="15"/>
      <c r="B68" s="16"/>
      <c r="C68" s="17"/>
      <c r="D68" s="18"/>
      <c r="E68" s="6"/>
      <c r="F68" s="19"/>
      <c r="G68" s="13"/>
      <c r="I68" s="22">
        <v>16</v>
      </c>
      <c r="J68" s="23"/>
      <c r="K68" s="23"/>
      <c r="L68" s="23"/>
    </row>
    <row r="69" spans="1:12" x14ac:dyDescent="0.25">
      <c r="A69" s="15"/>
      <c r="B69" s="16"/>
      <c r="C69" s="17"/>
      <c r="D69" s="18"/>
      <c r="E69" s="6"/>
      <c r="F69" s="19"/>
      <c r="G69" s="13"/>
      <c r="I69" s="22">
        <v>17</v>
      </c>
      <c r="J69" s="23"/>
      <c r="K69" s="23"/>
      <c r="L69" s="23"/>
    </row>
    <row r="70" spans="1:12" x14ac:dyDescent="0.25">
      <c r="A70" s="15"/>
      <c r="B70" s="16"/>
      <c r="C70" s="17"/>
      <c r="D70" s="18"/>
      <c r="E70" s="6"/>
      <c r="F70" s="19"/>
      <c r="G70" s="13"/>
      <c r="I70" s="22">
        <v>18</v>
      </c>
      <c r="J70" s="23"/>
      <c r="K70" s="23"/>
      <c r="L70" s="23"/>
    </row>
    <row r="71" spans="1:12" x14ac:dyDescent="0.25">
      <c r="A71" s="15"/>
      <c r="B71" s="16"/>
      <c r="C71" s="17"/>
      <c r="D71" s="18"/>
      <c r="E71" s="6"/>
      <c r="F71" s="19"/>
      <c r="G71" s="13"/>
      <c r="I71" s="22">
        <v>19</v>
      </c>
      <c r="J71" s="23"/>
      <c r="K71" s="23"/>
      <c r="L71" s="23"/>
    </row>
    <row r="72" spans="1:12" x14ac:dyDescent="0.25">
      <c r="A72" s="15"/>
      <c r="B72" s="16"/>
      <c r="C72" s="17"/>
      <c r="D72" s="18"/>
      <c r="E72" s="6"/>
      <c r="F72" s="19"/>
      <c r="G72" s="13"/>
      <c r="I72" s="22">
        <v>20</v>
      </c>
      <c r="J72" s="23"/>
      <c r="K72" s="23"/>
      <c r="L72" s="23"/>
    </row>
    <row r="73" spans="1:12" x14ac:dyDescent="0.25">
      <c r="A73" s="15"/>
      <c r="B73" s="16"/>
      <c r="C73" s="17"/>
      <c r="D73" s="18"/>
      <c r="E73" s="6"/>
      <c r="F73" s="19"/>
      <c r="G73" s="13"/>
      <c r="I73" s="22">
        <v>21</v>
      </c>
      <c r="J73" s="23"/>
      <c r="K73" s="23"/>
      <c r="L73" s="23"/>
    </row>
    <row r="74" spans="1:12" x14ac:dyDescent="0.25">
      <c r="A74" s="15"/>
      <c r="B74" s="16"/>
      <c r="C74" s="17"/>
      <c r="D74" s="18"/>
      <c r="E74" s="6"/>
      <c r="F74" s="19"/>
      <c r="G74" s="13"/>
      <c r="I74" s="22">
        <v>22</v>
      </c>
      <c r="J74" s="23"/>
      <c r="K74" s="23"/>
      <c r="L74" s="23"/>
    </row>
    <row r="75" spans="1:12" x14ac:dyDescent="0.25">
      <c r="A75" s="15"/>
      <c r="B75" s="16"/>
      <c r="C75" s="17"/>
      <c r="D75" s="18"/>
      <c r="E75" s="6"/>
      <c r="F75" s="19"/>
      <c r="G75" s="13"/>
      <c r="I75" s="22">
        <v>23</v>
      </c>
      <c r="J75" s="23"/>
      <c r="K75" s="23"/>
      <c r="L75" s="23"/>
    </row>
    <row r="76" spans="1:12" x14ac:dyDescent="0.25">
      <c r="A76" s="15"/>
      <c r="B76" s="16"/>
      <c r="C76" s="17"/>
      <c r="D76" s="18"/>
      <c r="E76" s="6"/>
      <c r="F76" s="19"/>
      <c r="G76" s="13"/>
      <c r="I76" s="22">
        <v>24</v>
      </c>
      <c r="J76" s="23"/>
      <c r="K76" s="23"/>
      <c r="L76" s="23"/>
    </row>
    <row r="77" spans="1:12" x14ac:dyDescent="0.25">
      <c r="A77" s="15"/>
      <c r="B77" s="16"/>
      <c r="C77" s="17"/>
      <c r="D77" s="18"/>
      <c r="E77" s="6"/>
      <c r="F77" s="19"/>
      <c r="G77" s="13"/>
      <c r="I77" s="22">
        <v>25</v>
      </c>
      <c r="J77" s="23"/>
      <c r="K77" s="23"/>
      <c r="L77" s="23"/>
    </row>
    <row r="78" spans="1:12" x14ac:dyDescent="0.25">
      <c r="A78" s="15"/>
      <c r="B78" s="16"/>
      <c r="C78" s="17"/>
      <c r="D78" s="18"/>
      <c r="E78" s="6"/>
      <c r="F78" s="19"/>
      <c r="G78" s="13"/>
      <c r="I78" s="22">
        <v>26</v>
      </c>
      <c r="J78" s="23"/>
      <c r="K78" s="23"/>
      <c r="L78" s="23"/>
    </row>
    <row r="79" spans="1:12" x14ac:dyDescent="0.25">
      <c r="A79" s="15"/>
      <c r="B79" s="16"/>
      <c r="C79" s="17"/>
      <c r="D79" s="18"/>
      <c r="E79" s="6"/>
      <c r="F79" s="19"/>
      <c r="G79" s="13"/>
      <c r="I79" s="22">
        <v>27</v>
      </c>
      <c r="J79" s="23"/>
      <c r="K79" s="23"/>
      <c r="L79" s="23"/>
    </row>
    <row r="80" spans="1:12" x14ac:dyDescent="0.25">
      <c r="A80" s="15"/>
      <c r="B80" s="16"/>
      <c r="C80" s="17"/>
      <c r="D80" s="18"/>
      <c r="E80" s="6"/>
      <c r="F80" s="19"/>
      <c r="G80" s="13"/>
      <c r="I80" s="22">
        <v>28</v>
      </c>
      <c r="J80" s="23"/>
      <c r="K80" s="23"/>
      <c r="L80" s="23"/>
    </row>
    <row r="81" spans="1:12" x14ac:dyDescent="0.25">
      <c r="A81" s="15"/>
      <c r="B81" s="16"/>
      <c r="C81" s="17"/>
      <c r="D81" s="18"/>
      <c r="E81" s="6"/>
      <c r="F81" s="19"/>
      <c r="G81" s="13"/>
      <c r="I81" s="22">
        <v>29</v>
      </c>
      <c r="J81" s="23"/>
      <c r="K81" s="23"/>
      <c r="L81" s="23"/>
    </row>
    <row r="82" spans="1:12" x14ac:dyDescent="0.25">
      <c r="A82" s="15"/>
      <c r="B82" s="16"/>
      <c r="C82" s="17"/>
      <c r="D82" s="18"/>
      <c r="E82" s="6"/>
      <c r="F82" s="19"/>
      <c r="G82" s="13"/>
      <c r="I82" s="22">
        <v>30</v>
      </c>
      <c r="J82" s="23"/>
      <c r="K82" s="23"/>
      <c r="L82" s="23"/>
    </row>
    <row r="83" spans="1:12" x14ac:dyDescent="0.25">
      <c r="A83" s="15"/>
      <c r="B83" s="16"/>
      <c r="C83" s="17"/>
      <c r="D83" s="18"/>
      <c r="E83" s="6"/>
      <c r="F83" s="19"/>
      <c r="G83" s="13"/>
      <c r="I83" s="22">
        <v>31</v>
      </c>
      <c r="J83" s="23"/>
      <c r="K83" s="23"/>
      <c r="L83" s="23"/>
    </row>
    <row r="84" spans="1:12" x14ac:dyDescent="0.25">
      <c r="A84" s="15"/>
      <c r="B84" s="16"/>
      <c r="C84" s="17"/>
      <c r="D84" s="18"/>
      <c r="E84" s="6"/>
      <c r="F84" s="19"/>
      <c r="G84" s="13"/>
      <c r="I84" s="22">
        <v>32</v>
      </c>
      <c r="J84" s="23"/>
      <c r="K84" s="23"/>
      <c r="L84" s="23"/>
    </row>
    <row r="85" spans="1:12" x14ac:dyDescent="0.25">
      <c r="A85" s="15"/>
      <c r="B85" s="16"/>
      <c r="C85" s="17"/>
      <c r="D85" s="18"/>
      <c r="E85" s="6"/>
      <c r="F85" s="19"/>
      <c r="G85" s="13"/>
      <c r="I85" s="22">
        <v>33</v>
      </c>
      <c r="J85" s="23"/>
      <c r="K85" s="23"/>
      <c r="L85" s="23"/>
    </row>
    <row r="86" spans="1:12" x14ac:dyDescent="0.25">
      <c r="A86" s="15"/>
      <c r="B86" s="16"/>
      <c r="C86" s="17"/>
      <c r="D86" s="18"/>
      <c r="E86" s="6"/>
      <c r="F86" s="19"/>
      <c r="G86" s="13"/>
      <c r="I86" s="22">
        <v>34</v>
      </c>
      <c r="J86" s="23"/>
      <c r="K86" s="23"/>
      <c r="L86" s="23"/>
    </row>
    <row r="87" spans="1:12" x14ac:dyDescent="0.25">
      <c r="A87" s="15"/>
      <c r="B87" s="16"/>
      <c r="C87" s="17"/>
      <c r="D87" s="18"/>
      <c r="E87" s="6"/>
      <c r="F87" s="19"/>
      <c r="G87" s="13"/>
      <c r="I87" s="22">
        <v>35</v>
      </c>
      <c r="J87" s="23"/>
      <c r="K87" s="23"/>
      <c r="L87" s="23"/>
    </row>
    <row r="88" spans="1:12" x14ac:dyDescent="0.25">
      <c r="A88" s="15"/>
      <c r="B88" s="16"/>
      <c r="C88" s="17"/>
      <c r="D88" s="18"/>
      <c r="E88" s="6"/>
      <c r="F88" s="19"/>
      <c r="G88" s="13"/>
      <c r="I88" s="22">
        <v>36</v>
      </c>
      <c r="J88" s="23"/>
      <c r="K88" s="23"/>
      <c r="L88" s="23"/>
    </row>
    <row r="89" spans="1:12" x14ac:dyDescent="0.25">
      <c r="A89" s="15"/>
      <c r="B89" s="16"/>
      <c r="C89" s="17"/>
      <c r="D89" s="18"/>
      <c r="E89" s="6"/>
      <c r="F89" s="19"/>
      <c r="G89" s="13"/>
      <c r="I89" s="22">
        <v>37</v>
      </c>
      <c r="J89" s="23"/>
      <c r="K89" s="23"/>
      <c r="L89" s="23"/>
    </row>
    <row r="90" spans="1:12" x14ac:dyDescent="0.25">
      <c r="A90" s="15"/>
      <c r="B90" s="16"/>
      <c r="C90" s="17"/>
      <c r="D90" s="18"/>
      <c r="E90" s="6"/>
      <c r="F90" s="19"/>
      <c r="G90" s="13"/>
      <c r="I90" s="22">
        <v>38</v>
      </c>
      <c r="J90" s="23"/>
      <c r="K90" s="23"/>
      <c r="L90" s="23"/>
    </row>
    <row r="91" spans="1:12" x14ac:dyDescent="0.25">
      <c r="A91" s="15"/>
      <c r="B91" s="16"/>
      <c r="C91" s="17"/>
      <c r="D91" s="18"/>
      <c r="E91" s="6"/>
      <c r="F91" s="19"/>
      <c r="G91" s="13"/>
      <c r="I91" s="22">
        <v>39</v>
      </c>
      <c r="J91" s="23"/>
      <c r="K91" s="23"/>
      <c r="L91" s="23"/>
    </row>
    <row r="92" spans="1:12" x14ac:dyDescent="0.25">
      <c r="A92" s="15"/>
      <c r="B92" s="16"/>
      <c r="C92" s="17"/>
      <c r="D92" s="18"/>
      <c r="E92" s="6"/>
      <c r="F92" s="19"/>
      <c r="G92" s="13"/>
      <c r="I92" s="22">
        <v>40</v>
      </c>
      <c r="J92" s="23"/>
      <c r="K92" s="23"/>
      <c r="L92" s="23"/>
    </row>
    <row r="93" spans="1:12" x14ac:dyDescent="0.25">
      <c r="A93" s="15"/>
      <c r="B93" s="16"/>
      <c r="C93" s="17"/>
      <c r="D93" s="18"/>
      <c r="E93" s="6"/>
      <c r="F93" s="19"/>
      <c r="G93" s="13"/>
      <c r="I93" s="22">
        <v>41</v>
      </c>
      <c r="J93" s="23"/>
      <c r="K93" s="23"/>
      <c r="L93" s="23"/>
    </row>
    <row r="94" spans="1:12" x14ac:dyDescent="0.25">
      <c r="A94" s="15"/>
      <c r="B94" s="16"/>
      <c r="C94" s="17"/>
      <c r="D94" s="18"/>
      <c r="E94" s="6"/>
      <c r="F94" s="19"/>
      <c r="G94" s="13"/>
      <c r="I94" s="22">
        <v>42</v>
      </c>
      <c r="J94" s="23"/>
      <c r="K94" s="23"/>
      <c r="L94" s="23"/>
    </row>
    <row r="95" spans="1:12" x14ac:dyDescent="0.25">
      <c r="A95" s="15"/>
      <c r="B95" s="16"/>
      <c r="C95" s="17"/>
      <c r="D95" s="18"/>
      <c r="E95" s="6"/>
      <c r="F95" s="19"/>
      <c r="G95" s="13"/>
      <c r="I95" s="22">
        <v>43</v>
      </c>
      <c r="J95" s="23"/>
      <c r="K95" s="23"/>
      <c r="L95" s="23"/>
    </row>
    <row r="96" spans="1:12" x14ac:dyDescent="0.25">
      <c r="A96" s="15"/>
      <c r="B96" s="16"/>
      <c r="C96" s="17"/>
      <c r="D96" s="18"/>
      <c r="E96" s="6"/>
      <c r="F96" s="19"/>
      <c r="G96" s="13"/>
      <c r="I96" s="22">
        <v>44</v>
      </c>
      <c r="J96" s="23"/>
      <c r="K96" s="23"/>
      <c r="L96" s="23"/>
    </row>
    <row r="97" spans="1:12" x14ac:dyDescent="0.25">
      <c r="A97" s="15"/>
      <c r="B97" s="16"/>
      <c r="C97" s="17"/>
      <c r="D97" s="18"/>
      <c r="E97" s="6"/>
      <c r="F97" s="19"/>
      <c r="G97" s="13"/>
      <c r="I97" s="22">
        <v>45</v>
      </c>
      <c r="J97" s="23"/>
      <c r="K97" s="23"/>
      <c r="L97" s="23"/>
    </row>
    <row r="98" spans="1:12" x14ac:dyDescent="0.25">
      <c r="A98" s="15"/>
      <c r="B98" s="16"/>
      <c r="C98" s="17"/>
      <c r="D98" s="18"/>
      <c r="E98" s="6"/>
      <c r="F98" s="19"/>
      <c r="G98" s="13"/>
    </row>
    <row r="99" spans="1:12" x14ac:dyDescent="0.25">
      <c r="A99" s="15"/>
      <c r="B99" s="16"/>
      <c r="C99" s="17"/>
      <c r="D99" s="18"/>
      <c r="E99" s="6"/>
      <c r="F99" s="19"/>
      <c r="G99" s="13"/>
    </row>
    <row r="100" spans="1:12" x14ac:dyDescent="0.25">
      <c r="A100" s="15"/>
      <c r="B100" s="16"/>
      <c r="C100" s="17"/>
      <c r="D100" s="18"/>
      <c r="E100" s="6"/>
      <c r="F100" s="19"/>
      <c r="G100" s="13"/>
    </row>
    <row r="101" spans="1:12" x14ac:dyDescent="0.25">
      <c r="A101" s="15"/>
      <c r="B101" s="16"/>
      <c r="C101" s="17"/>
      <c r="D101" s="18"/>
      <c r="E101" s="6"/>
      <c r="F101" s="19"/>
      <c r="G101" s="13"/>
    </row>
    <row r="102" spans="1:12" x14ac:dyDescent="0.25">
      <c r="A102" s="15"/>
      <c r="B102" s="16"/>
      <c r="C102" s="17"/>
      <c r="D102" s="18"/>
      <c r="E102" s="6"/>
      <c r="F102" s="19"/>
      <c r="G102" s="13"/>
    </row>
    <row r="103" spans="1:12" x14ac:dyDescent="0.25">
      <c r="A103" s="15"/>
      <c r="B103" s="16"/>
      <c r="C103" s="17"/>
      <c r="D103" s="18"/>
      <c r="E103" s="6"/>
      <c r="F103" s="19"/>
      <c r="G103" s="13"/>
    </row>
    <row r="104" spans="1:12" x14ac:dyDescent="0.25">
      <c r="A104" s="15"/>
      <c r="B104" s="16"/>
      <c r="C104" s="17"/>
      <c r="D104" s="18"/>
      <c r="E104" s="6"/>
      <c r="F104" s="19"/>
      <c r="G104" s="13"/>
    </row>
    <row r="105" spans="1:12" x14ac:dyDescent="0.25">
      <c r="A105" s="15"/>
      <c r="B105" s="16"/>
      <c r="C105" s="17"/>
      <c r="D105" s="18"/>
      <c r="E105" s="6"/>
      <c r="F105" s="19"/>
      <c r="G105" s="13"/>
    </row>
    <row r="106" spans="1:12" x14ac:dyDescent="0.25">
      <c r="A106" s="15"/>
      <c r="B106" s="16"/>
      <c r="C106" s="17"/>
      <c r="D106" s="18"/>
      <c r="E106" s="6"/>
      <c r="F106" s="19"/>
      <c r="G106" s="13"/>
    </row>
    <row r="107" spans="1:12" x14ac:dyDescent="0.25">
      <c r="A107" s="15"/>
      <c r="B107" s="16"/>
      <c r="C107" s="17"/>
      <c r="D107" s="18"/>
      <c r="E107" s="6"/>
      <c r="F107" s="19"/>
      <c r="G107" s="13"/>
    </row>
    <row r="108" spans="1:12" x14ac:dyDescent="0.25">
      <c r="A108" s="15"/>
      <c r="B108" s="16"/>
      <c r="C108" s="17"/>
      <c r="D108" s="18"/>
      <c r="E108" s="6"/>
      <c r="F108" s="19"/>
      <c r="G108" s="13"/>
    </row>
    <row r="109" spans="1:12" x14ac:dyDescent="0.25">
      <c r="A109" s="15"/>
      <c r="B109" s="16"/>
      <c r="C109" s="17"/>
      <c r="D109" s="18"/>
      <c r="E109" s="6"/>
      <c r="F109" s="19"/>
      <c r="G109" s="13"/>
    </row>
    <row r="110" spans="1:12" x14ac:dyDescent="0.25">
      <c r="A110" s="15"/>
      <c r="B110" s="16"/>
      <c r="C110" s="17"/>
      <c r="D110" s="18"/>
      <c r="E110" s="6"/>
      <c r="F110" s="19"/>
      <c r="G110" s="13"/>
    </row>
    <row r="111" spans="1:12" x14ac:dyDescent="0.25">
      <c r="A111" s="15"/>
      <c r="B111" s="16"/>
      <c r="C111" s="17"/>
      <c r="D111" s="18"/>
      <c r="E111" s="6"/>
      <c r="F111" s="19"/>
      <c r="G111" s="13"/>
    </row>
    <row r="112" spans="1:12" x14ac:dyDescent="0.25">
      <c r="A112" s="15"/>
      <c r="B112" s="16"/>
      <c r="C112" s="17"/>
      <c r="D112" s="18"/>
      <c r="E112" s="6"/>
      <c r="F112" s="19"/>
      <c r="G112" s="13"/>
    </row>
    <row r="113" spans="1:7" x14ac:dyDescent="0.25">
      <c r="A113" s="15"/>
      <c r="B113" s="16"/>
      <c r="C113" s="17"/>
      <c r="D113" s="18"/>
      <c r="E113" s="6"/>
      <c r="F113" s="19"/>
      <c r="G113" s="13"/>
    </row>
    <row r="114" spans="1:7" x14ac:dyDescent="0.25">
      <c r="A114" s="15"/>
      <c r="B114" s="16"/>
      <c r="C114" s="17"/>
      <c r="D114" s="18"/>
      <c r="E114" s="6"/>
      <c r="F114" s="19"/>
      <c r="G114" s="13"/>
    </row>
    <row r="115" spans="1:7" x14ac:dyDescent="0.25">
      <c r="A115" s="15"/>
      <c r="B115" s="16"/>
      <c r="C115" s="17"/>
      <c r="D115" s="18"/>
      <c r="E115" s="6"/>
      <c r="F115" s="19"/>
      <c r="G115" s="13"/>
    </row>
    <row r="116" spans="1:7" x14ac:dyDescent="0.25">
      <c r="A116" s="15"/>
      <c r="B116" s="16"/>
      <c r="C116" s="17"/>
      <c r="D116" s="18"/>
      <c r="E116" s="6"/>
      <c r="F116" s="19"/>
      <c r="G116" s="13"/>
    </row>
    <row r="117" spans="1:7" x14ac:dyDescent="0.25">
      <c r="A117" s="15"/>
      <c r="B117" s="16"/>
      <c r="C117" s="17"/>
      <c r="D117" s="18"/>
      <c r="E117" s="6"/>
      <c r="F117" s="19"/>
      <c r="G117" s="13"/>
    </row>
    <row r="118" spans="1:7" x14ac:dyDescent="0.25">
      <c r="A118" s="15"/>
      <c r="B118" s="16"/>
      <c r="C118" s="17"/>
      <c r="D118" s="18"/>
      <c r="E118" s="6"/>
      <c r="F118" s="19"/>
      <c r="G118" s="13"/>
    </row>
    <row r="119" spans="1:7" x14ac:dyDescent="0.25">
      <c r="A119" s="15"/>
      <c r="B119" s="16"/>
      <c r="C119" s="17"/>
      <c r="D119" s="18"/>
      <c r="E119" s="6"/>
      <c r="F119" s="19"/>
      <c r="G119" s="13"/>
    </row>
    <row r="120" spans="1:7" x14ac:dyDescent="0.25">
      <c r="A120" s="15"/>
      <c r="B120" s="16"/>
      <c r="C120" s="17"/>
      <c r="D120" s="18"/>
      <c r="E120" s="6"/>
      <c r="F120" s="19"/>
      <c r="G120" s="13"/>
    </row>
    <row r="121" spans="1:7" x14ac:dyDescent="0.25">
      <c r="A121" s="15"/>
      <c r="B121" s="16"/>
      <c r="C121" s="17"/>
      <c r="D121" s="18"/>
      <c r="E121" s="6"/>
      <c r="F121" s="19"/>
      <c r="G121" s="13"/>
    </row>
    <row r="122" spans="1:7" x14ac:dyDescent="0.25">
      <c r="A122" s="15"/>
      <c r="B122" s="16"/>
      <c r="C122" s="17"/>
      <c r="D122" s="18"/>
      <c r="E122" s="6"/>
      <c r="F122" s="19"/>
      <c r="G122" s="13"/>
    </row>
    <row r="123" spans="1:7" x14ac:dyDescent="0.25">
      <c r="A123" s="15"/>
      <c r="B123" s="16"/>
      <c r="C123" s="17"/>
      <c r="D123" s="18"/>
      <c r="E123" s="6"/>
      <c r="F123" s="19"/>
      <c r="G123" s="13"/>
    </row>
    <row r="124" spans="1:7" x14ac:dyDescent="0.25">
      <c r="A124" s="15"/>
      <c r="B124" s="16"/>
      <c r="C124" s="17"/>
      <c r="D124" s="18"/>
      <c r="E124" s="6"/>
      <c r="F124" s="19"/>
      <c r="G124" s="13"/>
    </row>
    <row r="125" spans="1:7" x14ac:dyDescent="0.25">
      <c r="A125" s="15"/>
      <c r="B125" s="16"/>
      <c r="C125" s="17"/>
      <c r="D125" s="18"/>
      <c r="E125" s="6"/>
      <c r="F125" s="19"/>
      <c r="G125" s="13"/>
    </row>
    <row r="126" spans="1:7" x14ac:dyDescent="0.25">
      <c r="A126" s="15"/>
      <c r="B126" s="16"/>
      <c r="C126" s="17"/>
      <c r="D126" s="18"/>
      <c r="E126" s="6"/>
      <c r="F126" s="19"/>
      <c r="G126" s="13"/>
    </row>
    <row r="127" spans="1:7" x14ac:dyDescent="0.25">
      <c r="A127" s="15"/>
      <c r="B127" s="16"/>
      <c r="C127" s="17"/>
      <c r="D127" s="18"/>
      <c r="E127" s="6"/>
      <c r="F127" s="19"/>
      <c r="G127" s="13"/>
    </row>
    <row r="128" spans="1:7" x14ac:dyDescent="0.25">
      <c r="A128" s="15"/>
      <c r="B128" s="16"/>
      <c r="C128" s="17"/>
      <c r="D128" s="18"/>
      <c r="E128" s="6"/>
      <c r="F128" s="19"/>
      <c r="G128" s="13"/>
    </row>
    <row r="129" spans="1:7" x14ac:dyDescent="0.25">
      <c r="A129" s="15"/>
      <c r="B129" s="16"/>
      <c r="C129" s="17"/>
      <c r="D129" s="18"/>
      <c r="E129" s="6"/>
      <c r="F129" s="19"/>
      <c r="G129" s="13"/>
    </row>
    <row r="130" spans="1:7" x14ac:dyDescent="0.25">
      <c r="A130" s="15"/>
      <c r="B130" s="16"/>
      <c r="C130" s="17"/>
      <c r="D130" s="18"/>
      <c r="E130" s="6"/>
      <c r="F130" s="19"/>
      <c r="G130" s="13"/>
    </row>
    <row r="131" spans="1:7" x14ac:dyDescent="0.25">
      <c r="A131" s="15"/>
      <c r="B131" s="16"/>
      <c r="C131" s="17"/>
      <c r="D131" s="18"/>
      <c r="E131" s="6"/>
      <c r="F131" s="19"/>
      <c r="G131" s="13"/>
    </row>
    <row r="132" spans="1:7" x14ac:dyDescent="0.25">
      <c r="A132" s="15"/>
      <c r="B132" s="16"/>
      <c r="C132" s="17"/>
      <c r="D132" s="18"/>
      <c r="E132" s="6"/>
      <c r="F132" s="19"/>
      <c r="G132" s="13"/>
    </row>
    <row r="133" spans="1:7" x14ac:dyDescent="0.25">
      <c r="A133" s="15"/>
      <c r="B133" s="16"/>
      <c r="C133" s="17"/>
      <c r="D133" s="18"/>
      <c r="E133" s="6"/>
      <c r="F133" s="19"/>
      <c r="G133" s="13"/>
    </row>
    <row r="134" spans="1:7" x14ac:dyDescent="0.25">
      <c r="A134" s="15"/>
      <c r="B134" s="16"/>
      <c r="C134" s="17"/>
      <c r="D134" s="18"/>
      <c r="E134" s="6"/>
      <c r="F134" s="19"/>
      <c r="G134" s="13"/>
    </row>
    <row r="135" spans="1:7" x14ac:dyDescent="0.25">
      <c r="A135" s="15"/>
      <c r="B135" s="16"/>
      <c r="C135" s="17"/>
      <c r="D135" s="18"/>
      <c r="E135" s="6"/>
      <c r="F135" s="19"/>
      <c r="G135" s="13"/>
    </row>
    <row r="136" spans="1:7" x14ac:dyDescent="0.25">
      <c r="A136" s="15"/>
      <c r="B136" s="16"/>
      <c r="C136" s="17"/>
      <c r="D136" s="18"/>
      <c r="E136" s="6"/>
      <c r="F136" s="19"/>
      <c r="G136" s="13"/>
    </row>
    <row r="137" spans="1:7" x14ac:dyDescent="0.25">
      <c r="A137" s="15"/>
      <c r="B137" s="16"/>
      <c r="C137" s="17"/>
      <c r="D137" s="18"/>
      <c r="E137" s="6"/>
      <c r="F137" s="19"/>
      <c r="G137" s="13"/>
    </row>
    <row r="138" spans="1:7" x14ac:dyDescent="0.25">
      <c r="A138" s="15"/>
      <c r="B138" s="16"/>
      <c r="C138" s="17"/>
      <c r="D138" s="18"/>
      <c r="E138" s="6"/>
      <c r="F138" s="19"/>
      <c r="G138" s="13"/>
    </row>
    <row r="139" spans="1:7" x14ac:dyDescent="0.25">
      <c r="A139" s="15"/>
      <c r="B139" s="16"/>
      <c r="C139" s="17"/>
      <c r="D139" s="18"/>
      <c r="E139" s="6"/>
      <c r="F139" s="19"/>
      <c r="G139" s="13"/>
    </row>
    <row r="140" spans="1:7" x14ac:dyDescent="0.25">
      <c r="A140" s="15"/>
      <c r="B140" s="16"/>
      <c r="C140" s="17"/>
      <c r="D140" s="18"/>
      <c r="E140" s="6"/>
      <c r="F140" s="19"/>
      <c r="G140" s="13"/>
    </row>
    <row r="141" spans="1:7" x14ac:dyDescent="0.25">
      <c r="A141" s="15"/>
      <c r="B141" s="16"/>
      <c r="C141" s="17"/>
      <c r="D141" s="18"/>
      <c r="E141" s="6"/>
      <c r="F141" s="19"/>
      <c r="G141" s="13"/>
    </row>
    <row r="142" spans="1:7" x14ac:dyDescent="0.25">
      <c r="A142" s="15"/>
      <c r="B142" s="16"/>
      <c r="C142" s="17"/>
      <c r="D142" s="18"/>
      <c r="E142" s="6"/>
      <c r="F142" s="19"/>
      <c r="G142" s="13"/>
    </row>
    <row r="143" spans="1:7" x14ac:dyDescent="0.25">
      <c r="A143" s="15"/>
      <c r="B143" s="16"/>
      <c r="C143" s="17"/>
      <c r="D143" s="18"/>
      <c r="E143" s="6"/>
      <c r="F143" s="19"/>
      <c r="G143" s="13"/>
    </row>
    <row r="144" spans="1:7" x14ac:dyDescent="0.25">
      <c r="A144" s="15"/>
      <c r="B144" s="16"/>
      <c r="C144" s="17"/>
      <c r="D144" s="18"/>
      <c r="E144" s="6"/>
      <c r="F144" s="19"/>
      <c r="G144" s="13"/>
    </row>
    <row r="145" spans="1:7" x14ac:dyDescent="0.25">
      <c r="A145" s="15"/>
      <c r="B145" s="16"/>
      <c r="C145" s="17"/>
      <c r="D145" s="18"/>
      <c r="E145" s="6"/>
      <c r="F145" s="19"/>
      <c r="G145" s="13"/>
    </row>
    <row r="146" spans="1:7" x14ac:dyDescent="0.25">
      <c r="A146" s="15"/>
      <c r="B146" s="16"/>
      <c r="C146" s="17"/>
      <c r="D146" s="18"/>
      <c r="E146" s="6"/>
      <c r="F146" s="19"/>
      <c r="G146" s="13"/>
    </row>
    <row r="147" spans="1:7" x14ac:dyDescent="0.25">
      <c r="A147" s="15"/>
      <c r="B147" s="16"/>
      <c r="C147" s="17"/>
      <c r="D147" s="18"/>
      <c r="E147" s="6"/>
      <c r="F147" s="19"/>
      <c r="G147" s="13"/>
    </row>
    <row r="148" spans="1:7" x14ac:dyDescent="0.25">
      <c r="A148" s="15"/>
      <c r="B148" s="16"/>
      <c r="C148" s="17"/>
      <c r="D148" s="18"/>
      <c r="E148" s="6"/>
      <c r="F148" s="19"/>
      <c r="G148" s="13"/>
    </row>
    <row r="149" spans="1:7" x14ac:dyDescent="0.25">
      <c r="A149" s="15"/>
      <c r="B149" s="16"/>
      <c r="C149" s="17"/>
      <c r="D149" s="18"/>
      <c r="E149" s="6"/>
      <c r="F149" s="19"/>
      <c r="G149" s="13"/>
    </row>
    <row r="150" spans="1:7" x14ac:dyDescent="0.25">
      <c r="A150" s="15"/>
      <c r="B150" s="16"/>
      <c r="C150" s="17"/>
      <c r="D150" s="18"/>
      <c r="E150" s="6"/>
      <c r="F150" s="19"/>
      <c r="G150" s="13"/>
    </row>
    <row r="151" spans="1:7" x14ac:dyDescent="0.25">
      <c r="A151" s="15"/>
      <c r="B151" s="16"/>
      <c r="C151" s="17"/>
      <c r="D151" s="18"/>
      <c r="E151" s="6"/>
      <c r="F151" s="19"/>
      <c r="G151" s="13"/>
    </row>
    <row r="152" spans="1:7" x14ac:dyDescent="0.25">
      <c r="A152" s="15"/>
      <c r="B152" s="16"/>
      <c r="C152" s="17"/>
      <c r="D152" s="18"/>
      <c r="E152" s="6"/>
      <c r="F152" s="19"/>
      <c r="G152" s="13"/>
    </row>
    <row r="153" spans="1:7" x14ac:dyDescent="0.25">
      <c r="A153" s="15"/>
      <c r="B153" s="16"/>
      <c r="C153" s="17"/>
      <c r="D153" s="18"/>
      <c r="E153" s="6"/>
      <c r="F153" s="19"/>
      <c r="G153" s="13"/>
    </row>
    <row r="154" spans="1:7" x14ac:dyDescent="0.25">
      <c r="A154" s="15"/>
      <c r="B154" s="16"/>
      <c r="C154" s="17"/>
      <c r="D154" s="18"/>
      <c r="E154" s="6"/>
      <c r="F154" s="19"/>
      <c r="G154" s="13"/>
    </row>
    <row r="155" spans="1:7" x14ac:dyDescent="0.25">
      <c r="A155" s="15"/>
      <c r="B155" s="16"/>
      <c r="C155" s="17"/>
      <c r="D155" s="18"/>
      <c r="E155" s="6"/>
      <c r="F155" s="19"/>
      <c r="G155" s="13"/>
    </row>
    <row r="156" spans="1:7" x14ac:dyDescent="0.25">
      <c r="A156" s="15"/>
      <c r="B156" s="16"/>
      <c r="C156" s="17"/>
      <c r="D156" s="18"/>
      <c r="E156" s="6"/>
      <c r="F156" s="19"/>
      <c r="G156" s="13"/>
    </row>
    <row r="157" spans="1:7" x14ac:dyDescent="0.25">
      <c r="A157" s="15"/>
      <c r="B157" s="16"/>
      <c r="C157" s="17"/>
      <c r="D157" s="18"/>
      <c r="E157" s="6"/>
      <c r="F157" s="19"/>
      <c r="G157" s="13"/>
    </row>
    <row r="158" spans="1:7" x14ac:dyDescent="0.25">
      <c r="A158" s="15"/>
      <c r="B158" s="16"/>
      <c r="C158" s="17"/>
      <c r="D158" s="18"/>
      <c r="E158" s="6"/>
      <c r="F158" s="19"/>
      <c r="G158" s="13"/>
    </row>
    <row r="159" spans="1:7" x14ac:dyDescent="0.25">
      <c r="A159" s="15"/>
      <c r="B159" s="16"/>
      <c r="C159" s="17"/>
      <c r="D159" s="18"/>
      <c r="E159" s="6"/>
      <c r="F159" s="19"/>
      <c r="G159" s="13"/>
    </row>
    <row r="160" spans="1:7" x14ac:dyDescent="0.25">
      <c r="A160" s="15"/>
      <c r="B160" s="16"/>
      <c r="C160" s="17"/>
      <c r="D160" s="18"/>
      <c r="E160" s="6"/>
      <c r="F160" s="19"/>
      <c r="G160" s="13"/>
    </row>
    <row r="161" spans="1:7" x14ac:dyDescent="0.25">
      <c r="A161" s="15"/>
      <c r="B161" s="16"/>
      <c r="C161" s="17"/>
      <c r="D161" s="18"/>
      <c r="E161" s="6"/>
      <c r="F161" s="19"/>
      <c r="G161" s="13"/>
    </row>
    <row r="162" spans="1:7" x14ac:dyDescent="0.25">
      <c r="A162" s="15"/>
      <c r="B162" s="16"/>
      <c r="C162" s="17"/>
      <c r="D162" s="18"/>
      <c r="E162" s="6"/>
      <c r="F162" s="19"/>
      <c r="G162" s="13"/>
    </row>
    <row r="163" spans="1:7" x14ac:dyDescent="0.25">
      <c r="A163" s="15"/>
      <c r="B163" s="16"/>
      <c r="C163" s="17"/>
      <c r="D163" s="18"/>
      <c r="E163" s="6"/>
      <c r="F163" s="19"/>
      <c r="G163" s="13"/>
    </row>
    <row r="164" spans="1:7" x14ac:dyDescent="0.25">
      <c r="A164" s="15"/>
      <c r="B164" s="16"/>
      <c r="C164" s="17"/>
      <c r="D164" s="18"/>
      <c r="E164" s="6"/>
      <c r="F164" s="19"/>
      <c r="G164" s="13"/>
    </row>
    <row r="165" spans="1:7" x14ac:dyDescent="0.25">
      <c r="A165" s="15"/>
      <c r="B165" s="16"/>
      <c r="C165" s="17"/>
      <c r="D165" s="18"/>
      <c r="E165" s="6"/>
      <c r="F165" s="19"/>
      <c r="G165" s="13"/>
    </row>
    <row r="166" spans="1:7" x14ac:dyDescent="0.25">
      <c r="A166" s="15"/>
      <c r="B166" s="16"/>
      <c r="C166" s="17"/>
      <c r="D166" s="18"/>
      <c r="E166" s="6"/>
      <c r="F166" s="19"/>
      <c r="G166" s="13"/>
    </row>
    <row r="167" spans="1:7" x14ac:dyDescent="0.25">
      <c r="A167" s="15"/>
      <c r="B167" s="16"/>
      <c r="C167" s="17"/>
      <c r="D167" s="18"/>
      <c r="E167" s="6"/>
      <c r="F167" s="19"/>
      <c r="G167" s="13"/>
    </row>
    <row r="168" spans="1:7" x14ac:dyDescent="0.25">
      <c r="A168" s="15"/>
      <c r="B168" s="16"/>
      <c r="C168" s="17"/>
      <c r="D168" s="18"/>
      <c r="E168" s="6"/>
      <c r="F168" s="19"/>
      <c r="G168" s="13"/>
    </row>
    <row r="169" spans="1:7" x14ac:dyDescent="0.25">
      <c r="A169" s="15"/>
      <c r="B169" s="16"/>
      <c r="C169" s="17"/>
      <c r="D169" s="18"/>
      <c r="E169" s="6"/>
      <c r="F169" s="19"/>
      <c r="G169" s="13"/>
    </row>
    <row r="170" spans="1:7" x14ac:dyDescent="0.25">
      <c r="A170" s="15"/>
      <c r="B170" s="16"/>
      <c r="C170" s="17"/>
      <c r="D170" s="18"/>
      <c r="E170" s="6"/>
      <c r="F170" s="19"/>
      <c r="G170" s="13"/>
    </row>
    <row r="171" spans="1:7" x14ac:dyDescent="0.25">
      <c r="A171" s="15"/>
      <c r="B171" s="16"/>
      <c r="C171" s="17"/>
      <c r="D171" s="18"/>
      <c r="E171" s="6"/>
      <c r="F171" s="19"/>
      <c r="G171" s="13"/>
    </row>
    <row r="172" spans="1:7" x14ac:dyDescent="0.25">
      <c r="A172" s="15"/>
      <c r="B172" s="16"/>
      <c r="C172" s="17"/>
      <c r="D172" s="18"/>
      <c r="E172" s="6"/>
      <c r="F172" s="19"/>
      <c r="G172" s="13"/>
    </row>
    <row r="173" spans="1:7" x14ac:dyDescent="0.25">
      <c r="A173" s="15"/>
      <c r="B173" s="16"/>
      <c r="C173" s="17"/>
      <c r="D173" s="18"/>
      <c r="E173" s="6"/>
      <c r="F173" s="19"/>
      <c r="G173" s="13"/>
    </row>
    <row r="174" spans="1:7" x14ac:dyDescent="0.25">
      <c r="A174" s="15"/>
      <c r="B174" s="16"/>
      <c r="C174" s="17"/>
      <c r="D174" s="18"/>
      <c r="E174" s="6"/>
      <c r="F174" s="19"/>
      <c r="G174" s="13"/>
    </row>
    <row r="175" spans="1:7" x14ac:dyDescent="0.25">
      <c r="A175" s="15"/>
      <c r="B175" s="16"/>
      <c r="C175" s="17"/>
      <c r="D175" s="18"/>
      <c r="E175" s="6"/>
      <c r="F175" s="19"/>
      <c r="G175" s="13"/>
    </row>
    <row r="176" spans="1:7" x14ac:dyDescent="0.25">
      <c r="A176" s="15"/>
      <c r="B176" s="16"/>
      <c r="C176" s="17"/>
      <c r="D176" s="18"/>
      <c r="E176" s="6"/>
      <c r="F176" s="19"/>
      <c r="G176" s="13"/>
    </row>
    <row r="177" spans="1:7" x14ac:dyDescent="0.25">
      <c r="A177" s="15"/>
      <c r="B177" s="16"/>
      <c r="C177" s="17"/>
      <c r="D177" s="18"/>
      <c r="E177" s="6"/>
      <c r="F177" s="19"/>
      <c r="G177" s="13"/>
    </row>
    <row r="178" spans="1:7" x14ac:dyDescent="0.25">
      <c r="A178" s="15"/>
      <c r="B178" s="16"/>
      <c r="C178" s="17"/>
      <c r="D178" s="18"/>
      <c r="E178" s="6"/>
      <c r="F178" s="19"/>
      <c r="G178" s="13"/>
    </row>
    <row r="179" spans="1:7" x14ac:dyDescent="0.25">
      <c r="A179" s="15"/>
      <c r="B179" s="16"/>
      <c r="C179" s="17"/>
      <c r="D179" s="18"/>
      <c r="E179" s="6"/>
      <c r="F179" s="19"/>
      <c r="G179" s="13"/>
    </row>
    <row r="180" spans="1:7" x14ac:dyDescent="0.25">
      <c r="A180" s="15"/>
      <c r="B180" s="16"/>
      <c r="C180" s="17"/>
      <c r="D180" s="18"/>
      <c r="E180" s="6"/>
      <c r="F180" s="19"/>
      <c r="G180" s="13"/>
    </row>
    <row r="181" spans="1:7" x14ac:dyDescent="0.25">
      <c r="A181" s="15"/>
      <c r="B181" s="16"/>
      <c r="C181" s="17"/>
      <c r="D181" s="18"/>
      <c r="E181" s="6"/>
      <c r="F181" s="19"/>
      <c r="G181" s="13"/>
    </row>
    <row r="182" spans="1:7" x14ac:dyDescent="0.25">
      <c r="A182" s="15"/>
      <c r="B182" s="16"/>
      <c r="C182" s="17"/>
      <c r="D182" s="18"/>
      <c r="E182" s="6"/>
      <c r="F182" s="19"/>
      <c r="G182" s="13"/>
    </row>
    <row r="183" spans="1:7" x14ac:dyDescent="0.25">
      <c r="A183" s="15"/>
      <c r="B183" s="16"/>
      <c r="C183" s="17"/>
      <c r="D183" s="18"/>
      <c r="E183" s="6"/>
      <c r="F183" s="19"/>
      <c r="G183" s="13"/>
    </row>
    <row r="184" spans="1:7" x14ac:dyDescent="0.25">
      <c r="A184" s="15"/>
      <c r="B184" s="16"/>
      <c r="C184" s="17"/>
      <c r="D184" s="18"/>
      <c r="E184" s="6"/>
      <c r="F184" s="19"/>
      <c r="G184" s="13"/>
    </row>
    <row r="185" spans="1:7" x14ac:dyDescent="0.25">
      <c r="A185" s="15"/>
      <c r="B185" s="16"/>
      <c r="C185" s="17"/>
      <c r="D185" s="18"/>
      <c r="E185" s="6"/>
      <c r="F185" s="19"/>
      <c r="G185" s="13"/>
    </row>
    <row r="186" spans="1:7" x14ac:dyDescent="0.25">
      <c r="A186" s="15"/>
      <c r="B186" s="16"/>
      <c r="C186" s="17"/>
      <c r="D186" s="18"/>
      <c r="E186" s="6"/>
      <c r="F186" s="19"/>
      <c r="G186" s="13"/>
    </row>
    <row r="187" spans="1:7" x14ac:dyDescent="0.25">
      <c r="A187" s="15"/>
      <c r="B187" s="16"/>
      <c r="C187" s="17"/>
      <c r="D187" s="18"/>
      <c r="E187" s="6"/>
      <c r="F187" s="19"/>
      <c r="G187" s="13"/>
    </row>
    <row r="188" spans="1:7" x14ac:dyDescent="0.25">
      <c r="A188" s="15"/>
      <c r="B188" s="16"/>
      <c r="C188" s="17"/>
      <c r="D188" s="18"/>
      <c r="E188" s="6"/>
      <c r="F188" s="19"/>
      <c r="G188" s="13"/>
    </row>
    <row r="189" spans="1:7" x14ac:dyDescent="0.25">
      <c r="A189" s="15"/>
      <c r="B189" s="16"/>
      <c r="C189" s="17"/>
      <c r="D189" s="18"/>
      <c r="E189" s="6"/>
      <c r="F189" s="19"/>
      <c r="G189" s="13"/>
    </row>
    <row r="190" spans="1:7" x14ac:dyDescent="0.25">
      <c r="A190" s="15"/>
      <c r="B190" s="16"/>
      <c r="C190" s="17"/>
      <c r="D190" s="18"/>
      <c r="E190" s="6"/>
      <c r="F190" s="19"/>
      <c r="G190" s="13"/>
    </row>
    <row r="191" spans="1:7" x14ac:dyDescent="0.25">
      <c r="A191" s="15"/>
      <c r="B191" s="16"/>
      <c r="C191" s="17"/>
      <c r="D191" s="18"/>
      <c r="E191" s="6"/>
      <c r="F191" s="19"/>
      <c r="G191" s="13"/>
    </row>
    <row r="192" spans="1:7" x14ac:dyDescent="0.25">
      <c r="A192" s="15"/>
      <c r="B192" s="16"/>
      <c r="C192" s="17"/>
      <c r="D192" s="18"/>
      <c r="E192" s="6"/>
      <c r="F192" s="19"/>
      <c r="G192" s="13"/>
    </row>
    <row r="193" spans="1:7" x14ac:dyDescent="0.25">
      <c r="A193" s="15"/>
      <c r="B193" s="16"/>
      <c r="C193" s="17"/>
      <c r="D193" s="18"/>
      <c r="E193" s="6"/>
      <c r="F193" s="19"/>
      <c r="G193" s="13"/>
    </row>
    <row r="194" spans="1:7" x14ac:dyDescent="0.25">
      <c r="A194" s="15"/>
      <c r="B194" s="16"/>
      <c r="C194" s="17"/>
      <c r="D194" s="18"/>
      <c r="E194" s="6"/>
      <c r="F194" s="19"/>
      <c r="G194" s="13"/>
    </row>
    <row r="195" spans="1:7" x14ac:dyDescent="0.25">
      <c r="A195" s="15"/>
      <c r="B195" s="16"/>
      <c r="C195" s="17"/>
      <c r="D195" s="18"/>
      <c r="E195" s="6"/>
      <c r="F195" s="19"/>
      <c r="G195" s="13"/>
    </row>
    <row r="196" spans="1:7" x14ac:dyDescent="0.25">
      <c r="A196" s="15"/>
      <c r="B196" s="16"/>
      <c r="C196" s="17"/>
      <c r="D196" s="18"/>
      <c r="E196" s="6"/>
      <c r="F196" s="19"/>
      <c r="G196" s="13"/>
    </row>
    <row r="197" spans="1:7" x14ac:dyDescent="0.25">
      <c r="A197" s="15"/>
      <c r="B197" s="16"/>
      <c r="C197" s="17"/>
      <c r="D197" s="18"/>
      <c r="E197" s="6"/>
      <c r="F197" s="19"/>
      <c r="G197" s="13"/>
    </row>
    <row r="198" spans="1:7" x14ac:dyDescent="0.25">
      <c r="A198" s="15"/>
      <c r="B198" s="16"/>
      <c r="C198" s="17"/>
      <c r="D198" s="18"/>
      <c r="E198" s="6"/>
      <c r="F198" s="19"/>
      <c r="G198" s="13"/>
    </row>
    <row r="199" spans="1:7" x14ac:dyDescent="0.25">
      <c r="A199" s="15"/>
      <c r="B199" s="16"/>
      <c r="C199" s="17"/>
      <c r="D199" s="18"/>
      <c r="E199" s="6"/>
      <c r="F199" s="19"/>
      <c r="G199" s="13"/>
    </row>
    <row r="200" spans="1:7" x14ac:dyDescent="0.25">
      <c r="A200" s="15"/>
      <c r="B200" s="16"/>
      <c r="C200" s="17"/>
      <c r="D200" s="18"/>
      <c r="E200" s="6"/>
      <c r="F200" s="19"/>
      <c r="G200" s="13"/>
    </row>
    <row r="201" spans="1:7" x14ac:dyDescent="0.25">
      <c r="A201" s="15"/>
      <c r="B201" s="16"/>
      <c r="C201" s="17"/>
      <c r="D201" s="18"/>
      <c r="E201" s="6"/>
      <c r="F201" s="19"/>
      <c r="G201" s="13"/>
    </row>
    <row r="202" spans="1:7" x14ac:dyDescent="0.25">
      <c r="A202" s="15"/>
      <c r="B202" s="16"/>
      <c r="C202" s="17"/>
      <c r="D202" s="18"/>
      <c r="E202" s="6"/>
      <c r="F202" s="19"/>
      <c r="G202" s="13"/>
    </row>
    <row r="203" spans="1:7" x14ac:dyDescent="0.25">
      <c r="A203" s="15"/>
      <c r="B203" s="16"/>
      <c r="C203" s="17"/>
      <c r="D203" s="18"/>
      <c r="E203" s="6"/>
      <c r="F203" s="19"/>
      <c r="G203" s="13"/>
    </row>
    <row r="204" spans="1:7" x14ac:dyDescent="0.25">
      <c r="A204" s="15"/>
      <c r="B204" s="16"/>
      <c r="C204" s="17"/>
      <c r="D204" s="18"/>
      <c r="E204" s="6"/>
      <c r="F204" s="19"/>
      <c r="G204" s="13"/>
    </row>
    <row r="205" spans="1:7" x14ac:dyDescent="0.25">
      <c r="A205" s="15"/>
      <c r="B205" s="16"/>
      <c r="C205" s="17"/>
      <c r="D205" s="18"/>
      <c r="E205" s="6"/>
      <c r="F205" s="19"/>
      <c r="G205" s="13"/>
    </row>
    <row r="206" spans="1:7" x14ac:dyDescent="0.25">
      <c r="A206" s="15"/>
      <c r="B206" s="16"/>
      <c r="C206" s="17"/>
      <c r="D206" s="18"/>
      <c r="E206" s="6"/>
      <c r="F206" s="19"/>
      <c r="G206" s="13"/>
    </row>
    <row r="207" spans="1:7" x14ac:dyDescent="0.25">
      <c r="A207" s="15"/>
      <c r="B207" s="16"/>
      <c r="C207" s="17"/>
      <c r="D207" s="18"/>
      <c r="E207" s="6"/>
      <c r="F207" s="19"/>
      <c r="G207" s="13"/>
    </row>
    <row r="208" spans="1:7" x14ac:dyDescent="0.25">
      <c r="A208" s="15"/>
      <c r="B208" s="16"/>
      <c r="C208" s="17"/>
      <c r="D208" s="18"/>
      <c r="E208" s="6"/>
      <c r="F208" s="19"/>
      <c r="G208" s="13"/>
    </row>
    <row r="209" spans="1:7" x14ac:dyDescent="0.25">
      <c r="A209" s="15"/>
      <c r="B209" s="16"/>
      <c r="C209" s="17"/>
      <c r="D209" s="18"/>
      <c r="E209" s="6"/>
      <c r="F209" s="19"/>
      <c r="G209" s="13"/>
    </row>
    <row r="210" spans="1:7" x14ac:dyDescent="0.25">
      <c r="A210" s="15"/>
      <c r="B210" s="16"/>
      <c r="C210" s="17"/>
      <c r="D210" s="18"/>
      <c r="E210" s="6"/>
      <c r="F210" s="19"/>
      <c r="G210" s="13"/>
    </row>
    <row r="211" spans="1:7" x14ac:dyDescent="0.25">
      <c r="A211" s="15"/>
      <c r="B211" s="16"/>
      <c r="C211" s="17"/>
      <c r="D211" s="18"/>
      <c r="E211" s="6"/>
      <c r="F211" s="19"/>
      <c r="G211" s="13"/>
    </row>
    <row r="212" spans="1:7" x14ac:dyDescent="0.25">
      <c r="A212" s="15"/>
      <c r="B212" s="16"/>
      <c r="C212" s="17"/>
      <c r="D212" s="18"/>
      <c r="E212" s="6"/>
      <c r="F212" s="19"/>
      <c r="G212" s="13"/>
    </row>
    <row r="213" spans="1:7" x14ac:dyDescent="0.25">
      <c r="A213" s="15"/>
      <c r="B213" s="16"/>
      <c r="C213" s="17"/>
      <c r="D213" s="18"/>
      <c r="E213" s="6"/>
      <c r="F213" s="19"/>
      <c r="G213" s="13"/>
    </row>
    <row r="214" spans="1:7" x14ac:dyDescent="0.25">
      <c r="A214" s="15"/>
      <c r="B214" s="16"/>
      <c r="C214" s="17"/>
      <c r="D214" s="18"/>
      <c r="E214" s="6"/>
      <c r="F214" s="19"/>
      <c r="G214" s="13"/>
    </row>
    <row r="215" spans="1:7" x14ac:dyDescent="0.25">
      <c r="A215" s="15"/>
      <c r="B215" s="16"/>
      <c r="C215" s="17"/>
      <c r="D215" s="18"/>
      <c r="E215" s="6"/>
      <c r="F215" s="19"/>
      <c r="G215" s="13"/>
    </row>
    <row r="216" spans="1:7" x14ac:dyDescent="0.25">
      <c r="A216" s="15"/>
      <c r="B216" s="16"/>
      <c r="C216" s="17"/>
      <c r="D216" s="18"/>
      <c r="E216" s="6"/>
      <c r="F216" s="19"/>
      <c r="G216" s="13"/>
    </row>
    <row r="217" spans="1:7" x14ac:dyDescent="0.25">
      <c r="A217" s="15"/>
      <c r="B217" s="16"/>
      <c r="C217" s="17"/>
      <c r="D217" s="18"/>
      <c r="E217" s="6"/>
      <c r="F217" s="19"/>
      <c r="G217" s="13"/>
    </row>
    <row r="218" spans="1:7" x14ac:dyDescent="0.25">
      <c r="A218" s="15"/>
      <c r="B218" s="16"/>
      <c r="C218" s="17"/>
      <c r="D218" s="18"/>
      <c r="E218" s="6"/>
      <c r="F218" s="19"/>
      <c r="G218" s="13"/>
    </row>
    <row r="219" spans="1:7" x14ac:dyDescent="0.25">
      <c r="A219" s="15"/>
      <c r="B219" s="16"/>
      <c r="C219" s="17"/>
      <c r="D219" s="18"/>
      <c r="E219" s="6"/>
      <c r="F219" s="19"/>
      <c r="G219" s="13"/>
    </row>
    <row r="220" spans="1:7" x14ac:dyDescent="0.25">
      <c r="A220" s="15"/>
      <c r="B220" s="16"/>
      <c r="C220" s="17"/>
      <c r="D220" s="18"/>
      <c r="E220" s="6"/>
      <c r="F220" s="19"/>
      <c r="G220" s="13"/>
    </row>
    <row r="221" spans="1:7" x14ac:dyDescent="0.25">
      <c r="A221" s="15"/>
      <c r="B221" s="16"/>
      <c r="C221" s="17"/>
      <c r="D221" s="18"/>
      <c r="E221" s="6"/>
      <c r="F221" s="19"/>
      <c r="G221" s="13"/>
    </row>
    <row r="222" spans="1:7" x14ac:dyDescent="0.25">
      <c r="A222" s="15"/>
      <c r="B222" s="16"/>
      <c r="C222" s="17"/>
      <c r="D222" s="18"/>
      <c r="E222" s="6"/>
      <c r="F222" s="19"/>
      <c r="G222" s="13"/>
    </row>
    <row r="223" spans="1:7" x14ac:dyDescent="0.25">
      <c r="A223" s="15"/>
      <c r="B223" s="16"/>
      <c r="C223" s="17"/>
      <c r="D223" s="18"/>
      <c r="E223" s="6"/>
      <c r="F223" s="19"/>
      <c r="G223" s="13"/>
    </row>
    <row r="224" spans="1:7" x14ac:dyDescent="0.25">
      <c r="A224" s="15"/>
      <c r="B224" s="16"/>
      <c r="C224" s="17"/>
      <c r="D224" s="18"/>
      <c r="E224" s="6"/>
      <c r="F224" s="19"/>
      <c r="G224" s="13"/>
    </row>
    <row r="225" spans="1:7" x14ac:dyDescent="0.25">
      <c r="A225" s="15"/>
      <c r="B225" s="16"/>
      <c r="C225" s="17"/>
      <c r="D225" s="18"/>
      <c r="E225" s="6"/>
      <c r="F225" s="19"/>
      <c r="G225" s="13"/>
    </row>
    <row r="226" spans="1:7" x14ac:dyDescent="0.25">
      <c r="A226" s="15"/>
      <c r="B226" s="16"/>
      <c r="C226" s="17"/>
      <c r="D226" s="18"/>
      <c r="E226" s="6"/>
      <c r="F226" s="19"/>
      <c r="G226" s="13"/>
    </row>
    <row r="227" spans="1:7" x14ac:dyDescent="0.25">
      <c r="A227" s="15"/>
      <c r="B227" s="16"/>
      <c r="C227" s="17"/>
      <c r="D227" s="18"/>
      <c r="E227" s="6"/>
      <c r="F227" s="19"/>
      <c r="G227" s="13"/>
    </row>
    <row r="228" spans="1:7" x14ac:dyDescent="0.25">
      <c r="A228" s="15"/>
      <c r="B228" s="16"/>
      <c r="C228" s="17"/>
      <c r="D228" s="18"/>
      <c r="E228" s="6"/>
      <c r="F228" s="19"/>
      <c r="G228" s="13"/>
    </row>
    <row r="229" spans="1:7" x14ac:dyDescent="0.25">
      <c r="A229" s="15"/>
      <c r="B229" s="16"/>
      <c r="C229" s="17"/>
      <c r="D229" s="18"/>
      <c r="E229" s="6"/>
      <c r="F229" s="19"/>
      <c r="G229" s="13"/>
    </row>
    <row r="230" spans="1:7" x14ac:dyDescent="0.25">
      <c r="A230" s="15"/>
      <c r="B230" s="16"/>
      <c r="C230" s="17"/>
      <c r="D230" s="18"/>
      <c r="E230" s="6"/>
      <c r="F230" s="19"/>
      <c r="G230" s="13"/>
    </row>
    <row r="231" spans="1:7" x14ac:dyDescent="0.25">
      <c r="A231" s="15"/>
      <c r="B231" s="16"/>
      <c r="C231" s="17"/>
      <c r="D231" s="18"/>
      <c r="E231" s="6"/>
      <c r="F231" s="19"/>
      <c r="G231" s="13"/>
    </row>
    <row r="232" spans="1:7" x14ac:dyDescent="0.25">
      <c r="A232" s="15"/>
      <c r="B232" s="16"/>
      <c r="C232" s="17"/>
      <c r="D232" s="18"/>
      <c r="E232" s="6"/>
      <c r="F232" s="19"/>
      <c r="G232" s="13"/>
    </row>
    <row r="233" spans="1:7" x14ac:dyDescent="0.25">
      <c r="A233" s="15"/>
      <c r="B233" s="16"/>
      <c r="C233" s="17"/>
      <c r="D233" s="18"/>
      <c r="E233" s="6"/>
      <c r="F233" s="19"/>
      <c r="G233" s="13"/>
    </row>
    <row r="234" spans="1:7" x14ac:dyDescent="0.25">
      <c r="A234" s="15"/>
      <c r="B234" s="16"/>
      <c r="C234" s="17"/>
      <c r="D234" s="18"/>
      <c r="E234" s="6"/>
      <c r="F234" s="19"/>
      <c r="G234" s="13"/>
    </row>
    <row r="235" spans="1:7" x14ac:dyDescent="0.25">
      <c r="A235" s="15"/>
      <c r="B235" s="16"/>
      <c r="C235" s="17"/>
      <c r="D235" s="18"/>
      <c r="E235" s="6"/>
      <c r="F235" s="19"/>
      <c r="G235" s="13"/>
    </row>
    <row r="236" spans="1:7" x14ac:dyDescent="0.25">
      <c r="A236" s="15"/>
      <c r="B236" s="16"/>
      <c r="C236" s="17"/>
      <c r="D236" s="18"/>
      <c r="E236" s="6"/>
      <c r="F236" s="19"/>
      <c r="G236" s="13"/>
    </row>
    <row r="237" spans="1:7" x14ac:dyDescent="0.25">
      <c r="A237" s="15"/>
      <c r="B237" s="16"/>
      <c r="C237" s="17"/>
      <c r="D237" s="18"/>
      <c r="E237" s="6"/>
      <c r="F237" s="19"/>
      <c r="G237" s="13"/>
    </row>
    <row r="238" spans="1:7" x14ac:dyDescent="0.25">
      <c r="A238" s="15"/>
      <c r="B238" s="16"/>
      <c r="C238" s="17"/>
      <c r="D238" s="18"/>
      <c r="E238" s="6"/>
      <c r="F238" s="19"/>
      <c r="G238" s="13"/>
    </row>
    <row r="239" spans="1:7" x14ac:dyDescent="0.25">
      <c r="A239" s="15"/>
      <c r="B239" s="16"/>
      <c r="C239" s="17"/>
      <c r="D239" s="18"/>
      <c r="E239" s="6"/>
      <c r="F239" s="19"/>
      <c r="G239" s="13"/>
    </row>
    <row r="240" spans="1:7" x14ac:dyDescent="0.25">
      <c r="A240" s="15"/>
      <c r="B240" s="16"/>
      <c r="C240" s="17"/>
      <c r="D240" s="18"/>
      <c r="E240" s="6"/>
      <c r="F240" s="19"/>
      <c r="G240" s="13"/>
    </row>
    <row r="241" spans="1:7" x14ac:dyDescent="0.25">
      <c r="A241" s="15"/>
      <c r="B241" s="16"/>
      <c r="C241" s="17"/>
      <c r="D241" s="18"/>
      <c r="E241" s="6"/>
      <c r="F241" s="19"/>
      <c r="G241" s="13"/>
    </row>
    <row r="242" spans="1:7" x14ac:dyDescent="0.25">
      <c r="A242" s="15"/>
      <c r="B242" s="16"/>
      <c r="C242" s="17"/>
      <c r="D242" s="18"/>
      <c r="E242" s="6"/>
      <c r="F242" s="19"/>
      <c r="G242" s="13"/>
    </row>
    <row r="243" spans="1:7" x14ac:dyDescent="0.25">
      <c r="A243" s="15"/>
      <c r="B243" s="16"/>
      <c r="C243" s="17"/>
      <c r="D243" s="18"/>
      <c r="E243" s="6"/>
      <c r="F243" s="19"/>
      <c r="G243" s="13"/>
    </row>
    <row r="244" spans="1:7" x14ac:dyDescent="0.25">
      <c r="A244" s="15"/>
      <c r="B244" s="16"/>
      <c r="C244" s="17"/>
      <c r="D244" s="18"/>
      <c r="E244" s="6"/>
      <c r="F244" s="19"/>
      <c r="G244" s="13"/>
    </row>
    <row r="245" spans="1:7" x14ac:dyDescent="0.25">
      <c r="A245" s="15"/>
      <c r="B245" s="16"/>
      <c r="C245" s="17"/>
      <c r="D245" s="18"/>
      <c r="E245" s="6"/>
      <c r="F245" s="19"/>
      <c r="G245" s="13"/>
    </row>
    <row r="246" spans="1:7" x14ac:dyDescent="0.25">
      <c r="A246" s="15"/>
      <c r="B246" s="16"/>
      <c r="C246" s="17"/>
      <c r="D246" s="18"/>
      <c r="E246" s="6"/>
      <c r="F246" s="19"/>
      <c r="G246" s="13"/>
    </row>
    <row r="247" spans="1:7" x14ac:dyDescent="0.25">
      <c r="A247" s="15"/>
      <c r="B247" s="16"/>
      <c r="C247" s="17"/>
      <c r="D247" s="18"/>
      <c r="E247" s="6"/>
      <c r="F247" s="19"/>
      <c r="G247" s="13"/>
    </row>
    <row r="248" spans="1:7" x14ac:dyDescent="0.25">
      <c r="A248" s="15"/>
      <c r="B248" s="16"/>
      <c r="C248" s="17"/>
      <c r="D248" s="18"/>
      <c r="E248" s="6"/>
      <c r="F248" s="19"/>
      <c r="G248" s="13"/>
    </row>
    <row r="249" spans="1:7" x14ac:dyDescent="0.25">
      <c r="A249" s="15"/>
      <c r="B249" s="16"/>
      <c r="C249" s="17"/>
      <c r="D249" s="18"/>
      <c r="E249" s="6"/>
      <c r="F249" s="19"/>
      <c r="G249" s="13"/>
    </row>
    <row r="250" spans="1:7" x14ac:dyDescent="0.25">
      <c r="A250" s="15"/>
      <c r="B250" s="16"/>
      <c r="C250" s="17"/>
      <c r="D250" s="18"/>
      <c r="E250" s="6"/>
      <c r="F250" s="19"/>
      <c r="G250" s="13"/>
    </row>
    <row r="251" spans="1:7" x14ac:dyDescent="0.25">
      <c r="A251" s="15"/>
      <c r="B251" s="16"/>
      <c r="C251" s="17"/>
      <c r="D251" s="18"/>
      <c r="E251" s="6"/>
      <c r="F251" s="19"/>
      <c r="G251" s="13"/>
    </row>
    <row r="252" spans="1:7" x14ac:dyDescent="0.25">
      <c r="A252" s="15"/>
      <c r="B252" s="16"/>
      <c r="C252" s="17"/>
      <c r="D252" s="18"/>
      <c r="E252" s="6"/>
      <c r="F252" s="19"/>
      <c r="G252" s="13"/>
    </row>
    <row r="253" spans="1:7" x14ac:dyDescent="0.25">
      <c r="A253" s="15"/>
      <c r="B253" s="16"/>
      <c r="C253" s="17"/>
      <c r="D253" s="18"/>
      <c r="E253" s="6"/>
      <c r="F253" s="19"/>
      <c r="G253" s="13"/>
    </row>
    <row r="254" spans="1:7" x14ac:dyDescent="0.25">
      <c r="A254" s="15"/>
      <c r="B254" s="16"/>
      <c r="C254" s="17"/>
      <c r="D254" s="18"/>
      <c r="E254" s="6"/>
      <c r="F254" s="19"/>
      <c r="G254" s="13"/>
    </row>
    <row r="255" spans="1:7" x14ac:dyDescent="0.25">
      <c r="A255" s="15"/>
      <c r="B255" s="16"/>
      <c r="C255" s="17"/>
      <c r="D255" s="18"/>
      <c r="E255" s="6"/>
      <c r="F255" s="19"/>
      <c r="G255" s="13"/>
    </row>
    <row r="256" spans="1:7" x14ac:dyDescent="0.25">
      <c r="A256" s="15"/>
      <c r="B256" s="16"/>
      <c r="C256" s="17"/>
      <c r="D256" s="18"/>
      <c r="E256" s="6"/>
      <c r="F256" s="19"/>
      <c r="G256" s="13"/>
    </row>
    <row r="257" spans="1:7" x14ac:dyDescent="0.25">
      <c r="A257" s="15"/>
      <c r="B257" s="16"/>
      <c r="C257" s="17"/>
      <c r="D257" s="18"/>
      <c r="E257" s="6"/>
      <c r="F257" s="19"/>
      <c r="G257" s="13"/>
    </row>
    <row r="258" spans="1:7" x14ac:dyDescent="0.25">
      <c r="A258" s="15"/>
      <c r="B258" s="16"/>
      <c r="C258" s="17"/>
      <c r="D258" s="18"/>
      <c r="E258" s="6"/>
      <c r="F258" s="19"/>
      <c r="G258" s="13"/>
    </row>
    <row r="259" spans="1:7" x14ac:dyDescent="0.25">
      <c r="A259" s="15"/>
      <c r="B259" s="16"/>
      <c r="C259" s="17"/>
      <c r="D259" s="18"/>
      <c r="E259" s="6"/>
      <c r="F259" s="19"/>
      <c r="G259" s="13"/>
    </row>
    <row r="260" spans="1:7" x14ac:dyDescent="0.25">
      <c r="A260" s="15"/>
      <c r="B260" s="16"/>
      <c r="C260" s="17"/>
      <c r="D260" s="18"/>
      <c r="E260" s="6"/>
      <c r="F260" s="19"/>
      <c r="G260" s="13"/>
    </row>
    <row r="261" spans="1:7" x14ac:dyDescent="0.25">
      <c r="A261" s="15"/>
      <c r="B261" s="16"/>
      <c r="C261" s="17"/>
      <c r="D261" s="18"/>
      <c r="E261" s="6"/>
      <c r="F261" s="19"/>
      <c r="G261" s="13"/>
    </row>
    <row r="262" spans="1:7" x14ac:dyDescent="0.25">
      <c r="A262" s="15"/>
      <c r="B262" s="16"/>
      <c r="C262" s="17"/>
      <c r="D262" s="18"/>
      <c r="E262" s="6"/>
      <c r="F262" s="19"/>
      <c r="G262" s="13"/>
    </row>
    <row r="263" spans="1:7" x14ac:dyDescent="0.25">
      <c r="A263" s="15"/>
      <c r="B263" s="16"/>
      <c r="C263" s="17"/>
      <c r="D263" s="18"/>
      <c r="E263" s="6"/>
      <c r="F263" s="19"/>
      <c r="G263" s="13"/>
    </row>
    <row r="264" spans="1:7" x14ac:dyDescent="0.25">
      <c r="A264" s="15"/>
      <c r="B264" s="16"/>
      <c r="C264" s="17"/>
      <c r="D264" s="18"/>
      <c r="E264" s="6"/>
      <c r="F264" s="19"/>
      <c r="G264" s="13"/>
    </row>
    <row r="265" spans="1:7" x14ac:dyDescent="0.25">
      <c r="A265" s="15"/>
      <c r="B265" s="16"/>
      <c r="C265" s="17"/>
      <c r="D265" s="18"/>
      <c r="E265" s="6"/>
      <c r="F265" s="19"/>
      <c r="G265" s="13"/>
    </row>
    <row r="266" spans="1:7" x14ac:dyDescent="0.25">
      <c r="A266" s="15"/>
      <c r="B266" s="16"/>
      <c r="C266" s="17"/>
      <c r="D266" s="18"/>
      <c r="E266" s="6"/>
      <c r="F266" s="19"/>
      <c r="G266" s="13"/>
    </row>
    <row r="267" spans="1:7" x14ac:dyDescent="0.25">
      <c r="A267" s="15"/>
      <c r="B267" s="16"/>
      <c r="C267" s="17"/>
      <c r="D267" s="18"/>
      <c r="E267" s="6"/>
      <c r="F267" s="19"/>
      <c r="G267" s="13"/>
    </row>
    <row r="268" spans="1:7" x14ac:dyDescent="0.25">
      <c r="A268" s="15"/>
      <c r="B268" s="16"/>
      <c r="C268" s="17"/>
      <c r="D268" s="18"/>
      <c r="E268" s="6"/>
      <c r="F268" s="19"/>
      <c r="G268" s="13"/>
    </row>
    <row r="269" spans="1:7" x14ac:dyDescent="0.25">
      <c r="A269" s="15"/>
      <c r="B269" s="16"/>
      <c r="C269" s="17"/>
      <c r="D269" s="18"/>
      <c r="E269" s="6"/>
      <c r="F269" s="19"/>
      <c r="G269" s="13"/>
    </row>
    <row r="270" spans="1:7" x14ac:dyDescent="0.25">
      <c r="A270" s="15"/>
      <c r="B270" s="16"/>
      <c r="C270" s="17"/>
      <c r="D270" s="18"/>
      <c r="E270" s="6"/>
      <c r="F270" s="19"/>
      <c r="G270" s="13"/>
    </row>
    <row r="271" spans="1:7" x14ac:dyDescent="0.25">
      <c r="A271" s="15"/>
      <c r="B271" s="16"/>
      <c r="C271" s="17"/>
      <c r="D271" s="18"/>
      <c r="E271" s="6"/>
      <c r="F271" s="19"/>
      <c r="G271" s="13"/>
    </row>
    <row r="272" spans="1:7" x14ac:dyDescent="0.25">
      <c r="A272" s="15"/>
      <c r="B272" s="16"/>
      <c r="C272" s="17"/>
      <c r="D272" s="18"/>
      <c r="E272" s="6"/>
      <c r="F272" s="19"/>
      <c r="G272" s="13"/>
    </row>
    <row r="273" spans="1:7" x14ac:dyDescent="0.25">
      <c r="A273" s="15"/>
      <c r="B273" s="16"/>
      <c r="C273" s="17"/>
      <c r="D273" s="18"/>
      <c r="E273" s="6"/>
      <c r="F273" s="19"/>
      <c r="G273" s="13"/>
    </row>
    <row r="274" spans="1:7" x14ac:dyDescent="0.25">
      <c r="A274" s="15"/>
      <c r="B274" s="16"/>
      <c r="C274" s="17"/>
      <c r="D274" s="18"/>
      <c r="E274" s="6"/>
      <c r="F274" s="19"/>
      <c r="G274" s="13"/>
    </row>
    <row r="275" spans="1:7" x14ac:dyDescent="0.25">
      <c r="A275" s="15"/>
      <c r="B275" s="16"/>
      <c r="C275" s="17"/>
      <c r="D275" s="18"/>
      <c r="E275" s="6"/>
      <c r="F275" s="19"/>
      <c r="G275" s="13"/>
    </row>
    <row r="276" spans="1:7" x14ac:dyDescent="0.25">
      <c r="A276" s="15"/>
      <c r="B276" s="16"/>
      <c r="C276" s="17"/>
      <c r="D276" s="18"/>
      <c r="E276" s="6"/>
      <c r="F276" s="19"/>
      <c r="G276" s="13"/>
    </row>
    <row r="277" spans="1:7" x14ac:dyDescent="0.25">
      <c r="A277" s="15"/>
      <c r="B277" s="16"/>
      <c r="C277" s="17"/>
      <c r="D277" s="18"/>
      <c r="E277" s="6"/>
      <c r="F277" s="19"/>
      <c r="G277" s="13"/>
    </row>
    <row r="278" spans="1:7" x14ac:dyDescent="0.25">
      <c r="A278" s="15"/>
      <c r="B278" s="16"/>
      <c r="C278" s="17"/>
      <c r="D278" s="18"/>
      <c r="E278" s="6"/>
      <c r="F278" s="19"/>
      <c r="G278" s="13"/>
    </row>
    <row r="279" spans="1:7" x14ac:dyDescent="0.25">
      <c r="A279" s="15"/>
      <c r="B279" s="16"/>
      <c r="C279" s="17"/>
      <c r="D279" s="18"/>
      <c r="E279" s="6"/>
      <c r="F279" s="19"/>
      <c r="G279" s="13"/>
    </row>
    <row r="280" spans="1:7" x14ac:dyDescent="0.25">
      <c r="A280" s="15"/>
      <c r="B280" s="16"/>
      <c r="C280" s="17"/>
      <c r="D280" s="18"/>
      <c r="E280" s="6"/>
      <c r="F280" s="19"/>
      <c r="G280" s="13"/>
    </row>
    <row r="281" spans="1:7" x14ac:dyDescent="0.25">
      <c r="A281" s="15"/>
      <c r="B281" s="16"/>
      <c r="C281" s="17"/>
      <c r="D281" s="18"/>
      <c r="E281" s="6"/>
      <c r="F281" s="19"/>
      <c r="G281" s="13"/>
    </row>
    <row r="282" spans="1:7" x14ac:dyDescent="0.25">
      <c r="A282" s="15"/>
      <c r="B282" s="16"/>
      <c r="C282" s="17"/>
      <c r="D282" s="18"/>
      <c r="E282" s="6"/>
      <c r="F282" s="19"/>
      <c r="G282" s="13"/>
    </row>
    <row r="283" spans="1:7" x14ac:dyDescent="0.25">
      <c r="A283" s="15"/>
      <c r="B283" s="16"/>
      <c r="C283" s="17"/>
      <c r="D283" s="18"/>
      <c r="E283" s="6"/>
      <c r="F283" s="19"/>
      <c r="G283" s="13"/>
    </row>
    <row r="284" spans="1:7" x14ac:dyDescent="0.25">
      <c r="A284" s="15"/>
      <c r="B284" s="16"/>
      <c r="C284" s="17"/>
      <c r="D284" s="18"/>
      <c r="E284" s="6"/>
      <c r="F284" s="19"/>
      <c r="G284" s="13"/>
    </row>
    <row r="285" spans="1:7" x14ac:dyDescent="0.25">
      <c r="A285" s="15"/>
      <c r="B285" s="16"/>
      <c r="C285" s="17"/>
      <c r="D285" s="18"/>
      <c r="E285" s="6"/>
      <c r="F285" s="19"/>
      <c r="G285" s="13"/>
    </row>
    <row r="286" spans="1:7" x14ac:dyDescent="0.25">
      <c r="A286" s="15"/>
      <c r="B286" s="16"/>
      <c r="C286" s="17"/>
      <c r="D286" s="18"/>
      <c r="E286" s="6"/>
      <c r="F286" s="19"/>
      <c r="G286" s="13"/>
    </row>
    <row r="287" spans="1:7" x14ac:dyDescent="0.25">
      <c r="A287" s="15"/>
      <c r="B287" s="16"/>
      <c r="C287" s="17"/>
      <c r="D287" s="18"/>
      <c r="E287" s="6"/>
      <c r="F287" s="19"/>
      <c r="G287" s="13"/>
    </row>
    <row r="288" spans="1:7" x14ac:dyDescent="0.25">
      <c r="A288" s="15"/>
      <c r="B288" s="16"/>
      <c r="C288" s="17"/>
      <c r="D288" s="18"/>
      <c r="E288" s="6"/>
      <c r="F288" s="19"/>
      <c r="G288" s="13"/>
    </row>
    <row r="289" spans="1:7" x14ac:dyDescent="0.25">
      <c r="A289" s="15"/>
      <c r="B289" s="16"/>
      <c r="C289" s="17"/>
      <c r="D289" s="18"/>
      <c r="E289" s="6"/>
      <c r="F289" s="19"/>
      <c r="G289" s="13"/>
    </row>
    <row r="290" spans="1:7" x14ac:dyDescent="0.25">
      <c r="A290" s="15"/>
      <c r="B290" s="16"/>
      <c r="C290" s="17"/>
      <c r="D290" s="18"/>
      <c r="E290" s="6"/>
      <c r="F290" s="19"/>
      <c r="G290" s="13"/>
    </row>
    <row r="291" spans="1:7" x14ac:dyDescent="0.25">
      <c r="A291" s="15"/>
      <c r="B291" s="16"/>
      <c r="C291" s="17"/>
      <c r="D291" s="18"/>
      <c r="E291" s="6"/>
      <c r="F291" s="19"/>
      <c r="G291" s="13"/>
    </row>
    <row r="292" spans="1:7" x14ac:dyDescent="0.25">
      <c r="A292" s="15"/>
      <c r="B292" s="16"/>
      <c r="C292" s="17"/>
      <c r="D292" s="18"/>
      <c r="E292" s="6"/>
      <c r="F292" s="19"/>
      <c r="G292" s="13"/>
    </row>
    <row r="293" spans="1:7" x14ac:dyDescent="0.25">
      <c r="A293" s="15"/>
      <c r="B293" s="16"/>
      <c r="C293" s="17"/>
      <c r="D293" s="18"/>
      <c r="E293" s="6"/>
      <c r="F293" s="19"/>
      <c r="G293" s="13"/>
    </row>
    <row r="294" spans="1:7" x14ac:dyDescent="0.25">
      <c r="A294" s="15"/>
      <c r="B294" s="16"/>
      <c r="C294" s="17"/>
      <c r="D294" s="18"/>
      <c r="E294" s="6"/>
      <c r="F294" s="19"/>
      <c r="G294" s="13"/>
    </row>
    <row r="295" spans="1:7" x14ac:dyDescent="0.25">
      <c r="A295" s="15"/>
      <c r="B295" s="16"/>
      <c r="C295" s="17"/>
      <c r="D295" s="18"/>
      <c r="E295" s="6"/>
      <c r="F295" s="19"/>
      <c r="G295" s="13"/>
    </row>
    <row r="296" spans="1:7" x14ac:dyDescent="0.25">
      <c r="A296" s="15"/>
      <c r="B296" s="16"/>
      <c r="C296" s="17"/>
      <c r="D296" s="18"/>
      <c r="E296" s="6"/>
      <c r="F296" s="19"/>
      <c r="G296" s="13"/>
    </row>
    <row r="297" spans="1:7" x14ac:dyDescent="0.25">
      <c r="A297" s="15"/>
      <c r="B297" s="16"/>
      <c r="C297" s="17"/>
      <c r="D297" s="18"/>
      <c r="E297" s="6"/>
      <c r="F297" s="19"/>
      <c r="G297" s="13"/>
    </row>
    <row r="298" spans="1:7" x14ac:dyDescent="0.25">
      <c r="A298" s="15"/>
      <c r="B298" s="16"/>
      <c r="C298" s="17"/>
      <c r="D298" s="18"/>
      <c r="E298" s="6"/>
      <c r="F298" s="19"/>
      <c r="G298" s="13"/>
    </row>
    <row r="299" spans="1:7" x14ac:dyDescent="0.25">
      <c r="A299" s="15"/>
      <c r="B299" s="16"/>
      <c r="C299" s="17"/>
      <c r="D299" s="18"/>
      <c r="E299" s="6"/>
      <c r="F299" s="19"/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B403" s="25"/>
      <c r="C403" s="17"/>
      <c r="D403" s="18"/>
      <c r="E403" s="6"/>
      <c r="F403" s="19"/>
      <c r="G403" s="13"/>
    </row>
    <row r="404" spans="1:7" x14ac:dyDescent="0.25">
      <c r="A404" s="15"/>
      <c r="B404" s="25"/>
      <c r="C404" s="17"/>
      <c r="D404" s="18"/>
      <c r="E404" s="6"/>
      <c r="F404" s="19"/>
      <c r="G404" s="13"/>
    </row>
    <row r="405" spans="1:7" x14ac:dyDescent="0.25">
      <c r="A405" s="15"/>
      <c r="B405" s="25"/>
      <c r="C405" s="17"/>
      <c r="D405" s="18"/>
      <c r="E405" s="6"/>
      <c r="F405" s="19"/>
      <c r="G405" s="13"/>
    </row>
    <row r="406" spans="1:7" x14ac:dyDescent="0.25">
      <c r="A406" s="15"/>
      <c r="B406" s="25"/>
      <c r="C406" s="17"/>
      <c r="D406" s="18"/>
      <c r="E406" s="6"/>
      <c r="F406" s="19"/>
      <c r="G406" s="13"/>
    </row>
    <row r="407" spans="1:7" x14ac:dyDescent="0.25">
      <c r="A407" s="15"/>
      <c r="B407" s="25"/>
      <c r="C407" s="17"/>
      <c r="D407" s="18"/>
      <c r="E407" s="6"/>
      <c r="F407" s="19"/>
      <c r="G407" s="13"/>
    </row>
    <row r="408" spans="1:7" x14ac:dyDescent="0.25">
      <c r="A408" s="15"/>
      <c r="B408" s="25"/>
      <c r="C408" s="17"/>
      <c r="D408" s="18"/>
      <c r="E408" s="6"/>
      <c r="F408" s="19"/>
      <c r="G408" s="13"/>
    </row>
    <row r="409" spans="1:7" x14ac:dyDescent="0.25">
      <c r="A409" s="15"/>
      <c r="B409" s="25"/>
      <c r="C409" s="17"/>
      <c r="D409" s="18"/>
      <c r="E409" s="6"/>
      <c r="F409" s="19"/>
      <c r="G409" s="13"/>
    </row>
    <row r="410" spans="1:7" x14ac:dyDescent="0.25">
      <c r="A410" s="15"/>
      <c r="B410" s="25"/>
      <c r="C410" s="17"/>
      <c r="D410" s="18"/>
      <c r="E410" s="6"/>
      <c r="F410" s="19"/>
      <c r="G410" s="13"/>
    </row>
    <row r="411" spans="1:7" x14ac:dyDescent="0.25">
      <c r="A411" s="15"/>
      <c r="B411" s="25"/>
      <c r="C411" s="17"/>
      <c r="D411" s="18"/>
      <c r="E411" s="6"/>
      <c r="F411" s="19"/>
      <c r="G411" s="13"/>
    </row>
    <row r="412" spans="1:7" x14ac:dyDescent="0.25">
      <c r="A412" s="15"/>
      <c r="B412" s="25"/>
      <c r="C412" s="17"/>
      <c r="D412" s="18"/>
      <c r="E412" s="6"/>
      <c r="F412" s="19"/>
      <c r="G412" s="13"/>
    </row>
    <row r="413" spans="1:7" x14ac:dyDescent="0.25">
      <c r="A413" s="15"/>
      <c r="B413" s="25"/>
      <c r="C413" s="17"/>
      <c r="D413" s="18"/>
      <c r="E413" s="6"/>
      <c r="F413" s="19"/>
      <c r="G413" s="13"/>
    </row>
    <row r="414" spans="1:7" x14ac:dyDescent="0.25">
      <c r="A414" s="15"/>
      <c r="B414" s="25"/>
      <c r="C414" s="17"/>
      <c r="D414" s="18"/>
      <c r="E414" s="6"/>
      <c r="F414" s="19"/>
      <c r="G414" s="13"/>
    </row>
    <row r="415" spans="1:7" x14ac:dyDescent="0.25">
      <c r="A415" s="15"/>
      <c r="B415" s="25"/>
      <c r="C415" s="17"/>
      <c r="D415" s="18"/>
      <c r="E415" s="6"/>
      <c r="F415" s="19"/>
      <c r="G415" s="13"/>
    </row>
    <row r="416" spans="1:7" x14ac:dyDescent="0.25">
      <c r="A416" s="15"/>
      <c r="B416" s="25"/>
      <c r="C416" s="17"/>
      <c r="D416" s="18"/>
      <c r="E416" s="6"/>
      <c r="F416" s="19"/>
      <c r="G416" s="13"/>
    </row>
    <row r="417" spans="1:7" x14ac:dyDescent="0.25">
      <c r="A417" s="15"/>
      <c r="B417" s="25"/>
      <c r="C417" s="17"/>
      <c r="D417" s="18"/>
      <c r="E417" s="6"/>
      <c r="F417" s="19"/>
      <c r="G417" s="13"/>
    </row>
    <row r="418" spans="1:7" x14ac:dyDescent="0.25">
      <c r="A418" s="15"/>
      <c r="B418" s="25"/>
      <c r="C418" s="17"/>
      <c r="D418" s="18"/>
      <c r="E418" s="6"/>
      <c r="F418" s="19"/>
      <c r="G418" s="13"/>
    </row>
    <row r="419" spans="1:7" x14ac:dyDescent="0.25">
      <c r="A419" s="15"/>
      <c r="B419" s="25"/>
      <c r="C419" s="17"/>
      <c r="D419" s="18"/>
      <c r="E419" s="6"/>
      <c r="F419" s="19"/>
      <c r="G419" s="13"/>
    </row>
    <row r="420" spans="1:7" x14ac:dyDescent="0.25">
      <c r="A420" s="15"/>
      <c r="B420" s="25"/>
      <c r="C420" s="17"/>
      <c r="D420" s="18"/>
      <c r="E420" s="6"/>
      <c r="F420" s="19"/>
      <c r="G420" s="13"/>
    </row>
    <row r="421" spans="1:7" x14ac:dyDescent="0.25">
      <c r="A421" s="15"/>
      <c r="B421" s="25"/>
      <c r="C421" s="17"/>
      <c r="D421" s="18"/>
      <c r="E421" s="6"/>
      <c r="F421" s="19"/>
      <c r="G421" s="13"/>
    </row>
    <row r="422" spans="1:7" x14ac:dyDescent="0.25">
      <c r="A422" s="15"/>
      <c r="B422" s="25"/>
      <c r="C422" s="17"/>
      <c r="D422" s="18"/>
      <c r="E422" s="6"/>
      <c r="F422" s="19"/>
      <c r="G422" s="13"/>
    </row>
    <row r="423" spans="1:7" x14ac:dyDescent="0.25">
      <c r="A423" s="15"/>
      <c r="B423" s="25"/>
      <c r="C423" s="17"/>
      <c r="D423" s="18"/>
      <c r="E423" s="6"/>
      <c r="F423" s="19"/>
      <c r="G423" s="13"/>
    </row>
    <row r="424" spans="1:7" x14ac:dyDescent="0.25">
      <c r="A424" s="15"/>
      <c r="B424" s="25"/>
      <c r="C424" s="17"/>
      <c r="D424" s="18"/>
      <c r="E424" s="6"/>
      <c r="F424" s="19"/>
      <c r="G424" s="13"/>
    </row>
    <row r="425" spans="1:7" x14ac:dyDescent="0.25">
      <c r="A425" s="15"/>
      <c r="B425" s="25"/>
      <c r="C425" s="17"/>
      <c r="D425" s="18"/>
      <c r="E425" s="6"/>
      <c r="F425" s="19"/>
      <c r="G425" s="13"/>
    </row>
    <row r="426" spans="1:7" x14ac:dyDescent="0.25">
      <c r="A426" s="15"/>
      <c r="B426" s="25"/>
      <c r="C426" s="17"/>
      <c r="D426" s="18"/>
      <c r="E426" s="6"/>
      <c r="F426" s="19"/>
      <c r="G426" s="13"/>
    </row>
    <row r="427" spans="1:7" x14ac:dyDescent="0.25">
      <c r="A427" s="15"/>
      <c r="B427" s="25"/>
      <c r="C427" s="17"/>
      <c r="D427" s="18"/>
      <c r="E427" s="6"/>
      <c r="F427" s="19"/>
      <c r="G427" s="13"/>
    </row>
    <row r="428" spans="1:7" x14ac:dyDescent="0.25">
      <c r="A428" s="15"/>
      <c r="B428" s="25"/>
      <c r="C428" s="17"/>
      <c r="D428" s="18"/>
      <c r="E428" s="6"/>
      <c r="F428" s="19"/>
      <c r="G428" s="13"/>
    </row>
    <row r="429" spans="1:7" x14ac:dyDescent="0.25">
      <c r="A429" s="15"/>
      <c r="B429" s="25"/>
      <c r="C429" s="17"/>
      <c r="D429" s="18"/>
      <c r="E429" s="6"/>
      <c r="F429" s="19"/>
      <c r="G429" s="13"/>
    </row>
    <row r="430" spans="1:7" x14ac:dyDescent="0.25">
      <c r="A430" s="15"/>
      <c r="B430" s="25"/>
      <c r="C430" s="17"/>
      <c r="D430" s="18"/>
      <c r="E430" s="6"/>
      <c r="F430" s="19"/>
      <c r="G430" s="13"/>
    </row>
    <row r="431" spans="1:7" x14ac:dyDescent="0.25">
      <c r="A431" s="15"/>
      <c r="B431" s="25"/>
      <c r="C431" s="17"/>
      <c r="D431" s="18"/>
      <c r="E431" s="6"/>
      <c r="F431" s="19"/>
      <c r="G431" s="13"/>
    </row>
    <row r="432" spans="1:7" x14ac:dyDescent="0.25">
      <c r="A432" s="15"/>
      <c r="B432" s="25"/>
      <c r="C432" s="17"/>
      <c r="D432" s="18"/>
      <c r="E432" s="6"/>
      <c r="F432" s="19"/>
      <c r="G432" s="13"/>
    </row>
    <row r="433" spans="1:7" x14ac:dyDescent="0.25">
      <c r="A433" s="26"/>
      <c r="C433" s="27"/>
      <c r="D433" s="28"/>
      <c r="E433" s="29"/>
      <c r="F433" s="30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/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6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9EEED-84F4-41AF-9B44-F480D02A6C65}">
  <dimension ref="A1:L919"/>
  <sheetViews>
    <sheetView showGridLines="0" zoomScale="85" zoomScaleNormal="85" workbookViewId="0">
      <selection activeCell="A4" sqref="A4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e">
        <f>J52</f>
        <v>#N/A</v>
      </c>
      <c r="J1" s="3" t="str">
        <f>K52</f>
        <v>Carlos Sampaio</v>
      </c>
      <c r="K1" s="3" t="e">
        <f>L52</f>
        <v>#N/A</v>
      </c>
    </row>
    <row r="2" spans="1:11" x14ac:dyDescent="0.25">
      <c r="A2" s="1"/>
      <c r="B2" s="4" t="s">
        <v>17</v>
      </c>
      <c r="C2" s="5"/>
      <c r="D2" s="5"/>
      <c r="E2" s="5"/>
      <c r="F2" s="5"/>
      <c r="G2" s="5"/>
      <c r="H2" s="2" t="s">
        <v>8</v>
      </c>
      <c r="I2" s="6" t="e">
        <f ca="1">AVERAGE(J53:J97)</f>
        <v>#N/A</v>
      </c>
      <c r="J2" s="6">
        <f ca="1">AVERAGE(K53:K97)</f>
        <v>6.6398184317129625E-4</v>
      </c>
      <c r="K2" s="6" t="e">
        <f ca="1">AVERAGE(L53:L97)</f>
        <v>#N/A</v>
      </c>
    </row>
    <row r="3" spans="1:11" x14ac:dyDescent="0.25">
      <c r="A3" s="1">
        <v>2</v>
      </c>
      <c r="B3" s="7" t="s">
        <v>15</v>
      </c>
      <c r="C3" s="5"/>
      <c r="D3" s="5"/>
      <c r="E3" s="5"/>
      <c r="F3" s="5"/>
      <c r="G3" s="5"/>
      <c r="H3" s="2" t="s">
        <v>7</v>
      </c>
      <c r="I3" s="6" t="e">
        <f ca="1">LARGE(J53:J97,1)</f>
        <v>#N/A</v>
      </c>
      <c r="J3" s="6">
        <f ca="1">LARGE(K53:K97,1)</f>
        <v>7.3717592592592595E-4</v>
      </c>
      <c r="K3" s="6" t="e">
        <f ca="1">LARGE(L53:L97,1)</f>
        <v>#N/A</v>
      </c>
    </row>
    <row r="4" spans="1:11" x14ac:dyDescent="0.25">
      <c r="A4" s="1"/>
      <c r="B4" s="7" t="s">
        <v>18</v>
      </c>
      <c r="C4" s="5"/>
      <c r="D4" s="5"/>
      <c r="E4" s="5"/>
      <c r="F4" s="5"/>
      <c r="G4" s="5"/>
      <c r="H4" s="2" t="s">
        <v>6</v>
      </c>
      <c r="I4" s="6" t="e">
        <f ca="1">SMALL(J53:J97,1)</f>
        <v>#N/A</v>
      </c>
      <c r="J4" s="6">
        <f ca="1">SMALL(K53:K97,1)</f>
        <v>6.578703703703704E-4</v>
      </c>
      <c r="K4" s="6" t="e">
        <f ca="1">SMALL(L53:L97,1)</f>
        <v>#N/A</v>
      </c>
    </row>
    <row r="5" spans="1:11" x14ac:dyDescent="0.25">
      <c r="A5" s="1"/>
      <c r="B5" s="7" t="s">
        <v>19</v>
      </c>
      <c r="C5" s="5"/>
      <c r="D5" s="5"/>
      <c r="E5" s="5"/>
      <c r="F5" s="5"/>
      <c r="G5" s="5"/>
      <c r="H5" s="8" t="s">
        <v>10</v>
      </c>
      <c r="I5" s="6" t="e">
        <f ca="1">_xlfn.STDEV.S(J53:J97)</f>
        <v>#N/A</v>
      </c>
      <c r="J5" s="6">
        <f ca="1">_xlfn.STDEV.S(K53:K97)</f>
        <v>1.3541957526175306E-5</v>
      </c>
      <c r="K5" s="6" t="e">
        <f ca="1">_xlfn.STDEV.S(L53:L97)</f>
        <v>#N/A</v>
      </c>
    </row>
    <row r="6" spans="1:11" x14ac:dyDescent="0.25">
      <c r="A6" s="1"/>
      <c r="B6" s="7" t="s">
        <v>22</v>
      </c>
      <c r="C6" s="5"/>
      <c r="D6" s="5"/>
      <c r="E6" s="5"/>
      <c r="F6" s="5"/>
      <c r="G6" s="5"/>
      <c r="H6" s="2" t="s">
        <v>9</v>
      </c>
      <c r="I6" s="6" t="e">
        <f ca="1">SUM(J53:J97,1)</f>
        <v>#N/A</v>
      </c>
      <c r="J6" s="6">
        <f ca="1">SUM(K53:K97,1)</f>
        <v>1.0212474189814815</v>
      </c>
      <c r="K6" s="6" t="e">
        <f ca="1">SUM(L53:L97,1)</f>
        <v>#N/A</v>
      </c>
    </row>
    <row r="7" spans="1:11" x14ac:dyDescent="0.25">
      <c r="A7" s="1"/>
      <c r="B7" s="7" t="s">
        <v>24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13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20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25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/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/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 t="e">
        <f>MATCH(J52,$B$51:$B$1500,0)</f>
        <v>#N/A</v>
      </c>
      <c r="K50" s="14">
        <f t="shared" ref="K50:L50" si="0">MATCH(K52,$B$51:$B$1500,0)</f>
        <v>33</v>
      </c>
      <c r="L50" s="14" t="e">
        <f t="shared" si="0"/>
        <v>#N/A</v>
      </c>
    </row>
    <row r="51" spans="1:12" x14ac:dyDescent="0.25">
      <c r="A51" s="15">
        <v>5</v>
      </c>
      <c r="B51" s="16" t="s">
        <v>17</v>
      </c>
      <c r="C51" s="17">
        <v>32</v>
      </c>
      <c r="D51" s="18">
        <v>103</v>
      </c>
      <c r="E51" s="6">
        <v>7.5133101851851847E-4</v>
      </c>
      <c r="F51" s="19">
        <v>55.46</v>
      </c>
      <c r="G51" s="13"/>
      <c r="H51" s="13"/>
      <c r="I51" s="5"/>
      <c r="J51" s="20" t="e">
        <f>VLOOKUP(J$52,$B$50:$F$1500,2,FALSE)</f>
        <v>#N/A</v>
      </c>
      <c r="K51" s="20">
        <f>VLOOKUP(K$52,$B$50:$F$1500,2,FALSE)</f>
        <v>32</v>
      </c>
      <c r="L51" s="20" t="e">
        <f>VLOOKUP(L$52,$B$50:$F$1500,2,FALSE)</f>
        <v>#N/A</v>
      </c>
    </row>
    <row r="52" spans="1:12" x14ac:dyDescent="0.25">
      <c r="A52" s="15">
        <v>5</v>
      </c>
      <c r="B52" s="16" t="s">
        <v>17</v>
      </c>
      <c r="C52" s="17">
        <v>32</v>
      </c>
      <c r="D52" s="18">
        <v>103</v>
      </c>
      <c r="E52" s="6">
        <v>6.6741898148148151E-4</v>
      </c>
      <c r="F52" s="19">
        <v>62.43</v>
      </c>
      <c r="G52" s="13"/>
      <c r="H52" s="13"/>
      <c r="I52" s="21" t="s">
        <v>11</v>
      </c>
      <c r="J52" s="21" t="e">
        <f>VLOOKUP(1,$A$2:$B$36,2,FALSE)</f>
        <v>#N/A</v>
      </c>
      <c r="K52" s="21" t="str">
        <f>VLOOKUP(2,$A$2:$B$36,2,FALSE)</f>
        <v>Carlos Sampaio</v>
      </c>
      <c r="L52" s="21" t="e">
        <f>VLOOKUP(3,$A$2:$B$36,2,FALSE)</f>
        <v>#N/A</v>
      </c>
    </row>
    <row r="53" spans="1:12" x14ac:dyDescent="0.25">
      <c r="A53" s="15">
        <v>5</v>
      </c>
      <c r="B53" s="16" t="s">
        <v>17</v>
      </c>
      <c r="C53" s="17">
        <v>32</v>
      </c>
      <c r="D53" s="18">
        <v>103</v>
      </c>
      <c r="E53" s="6">
        <v>6.6331018518518518E-4</v>
      </c>
      <c r="F53" s="19">
        <v>62.82</v>
      </c>
      <c r="G53" s="13"/>
      <c r="H53" s="13"/>
      <c r="I53" s="22">
        <v>1</v>
      </c>
      <c r="J53" s="23" t="e" cm="1">
        <f t="array" aca="1" ref="J53" ca="1">OFFSET($E$51:$E$1500,J50-1,,J51)</f>
        <v>#N/A</v>
      </c>
      <c r="K53" s="23" cm="1">
        <f t="array" aca="1" ref="K53:K84" ca="1">OFFSET($E$51:$E$1500,K50-1,,K51)</f>
        <v>7.3717592592592595E-4</v>
      </c>
      <c r="L53" s="23" t="e" cm="1">
        <f t="array" aca="1" ref="L53" ca="1">OFFSET($E$51:$E$1500,L50-1,,L51)</f>
        <v>#N/A</v>
      </c>
    </row>
    <row r="54" spans="1:12" x14ac:dyDescent="0.25">
      <c r="A54" s="15">
        <v>5</v>
      </c>
      <c r="B54" s="16" t="s">
        <v>17</v>
      </c>
      <c r="C54" s="17">
        <v>32</v>
      </c>
      <c r="D54" s="18">
        <v>103</v>
      </c>
      <c r="E54" s="6">
        <v>6.5961805555555554E-4</v>
      </c>
      <c r="F54" s="19">
        <v>63.17</v>
      </c>
      <c r="G54" s="13"/>
      <c r="H54" s="13"/>
      <c r="I54" s="22">
        <v>2</v>
      </c>
      <c r="J54" s="23"/>
      <c r="K54" s="23">
        <f ca="1"/>
        <v>6.6746527777777767E-4</v>
      </c>
      <c r="L54" s="23"/>
    </row>
    <row r="55" spans="1:12" x14ac:dyDescent="0.25">
      <c r="A55" s="15">
        <v>5</v>
      </c>
      <c r="B55" s="16" t="s">
        <v>17</v>
      </c>
      <c r="C55" s="17">
        <v>32</v>
      </c>
      <c r="D55" s="18">
        <v>103</v>
      </c>
      <c r="E55" s="6">
        <v>6.658912037037037E-4</v>
      </c>
      <c r="F55" s="19">
        <v>62.57</v>
      </c>
      <c r="G55" s="13"/>
      <c r="H55" s="13"/>
      <c r="I55" s="22">
        <v>3</v>
      </c>
      <c r="J55" s="23"/>
      <c r="K55" s="23">
        <f ca="1"/>
        <v>6.6291666666666669E-4</v>
      </c>
      <c r="L55" s="23"/>
    </row>
    <row r="56" spans="1:12" x14ac:dyDescent="0.25">
      <c r="A56" s="15">
        <v>5</v>
      </c>
      <c r="B56" s="16" t="s">
        <v>17</v>
      </c>
      <c r="C56" s="17">
        <v>32</v>
      </c>
      <c r="D56" s="18">
        <v>103</v>
      </c>
      <c r="E56" s="6">
        <v>6.612615740740741E-4</v>
      </c>
      <c r="F56" s="19">
        <v>63.01</v>
      </c>
      <c r="G56" s="13"/>
      <c r="H56" s="13"/>
      <c r="I56" s="22">
        <v>4</v>
      </c>
      <c r="J56" s="23"/>
      <c r="K56" s="23">
        <f ca="1"/>
        <v>6.5964120370370384E-4</v>
      </c>
      <c r="L56" s="23"/>
    </row>
    <row r="57" spans="1:12" x14ac:dyDescent="0.25">
      <c r="A57" s="15">
        <v>5</v>
      </c>
      <c r="B57" s="16" t="s">
        <v>17</v>
      </c>
      <c r="C57" s="17">
        <v>32</v>
      </c>
      <c r="D57" s="18">
        <v>103</v>
      </c>
      <c r="E57" s="6">
        <v>6.6056712962962976E-4</v>
      </c>
      <c r="F57" s="19">
        <v>63.08</v>
      </c>
      <c r="G57" s="13"/>
      <c r="H57" s="13"/>
      <c r="I57" s="22">
        <v>5</v>
      </c>
      <c r="J57" s="23"/>
      <c r="K57" s="23">
        <f ca="1"/>
        <v>6.6653935185185186E-4</v>
      </c>
      <c r="L57" s="23"/>
    </row>
    <row r="58" spans="1:12" x14ac:dyDescent="0.25">
      <c r="A58" s="15">
        <v>5</v>
      </c>
      <c r="B58" s="16" t="s">
        <v>17</v>
      </c>
      <c r="C58" s="17">
        <v>32</v>
      </c>
      <c r="D58" s="18">
        <v>103</v>
      </c>
      <c r="E58" s="6">
        <v>6.6564814814814818E-4</v>
      </c>
      <c r="F58" s="19">
        <v>62.6</v>
      </c>
      <c r="G58" s="13"/>
      <c r="H58" s="13"/>
      <c r="I58" s="22">
        <v>6</v>
      </c>
      <c r="J58" s="23"/>
      <c r="K58" s="23">
        <f ca="1"/>
        <v>6.6019675925925924E-4</v>
      </c>
      <c r="L58" s="23"/>
    </row>
    <row r="59" spans="1:12" x14ac:dyDescent="0.25">
      <c r="A59" s="15">
        <v>5</v>
      </c>
      <c r="B59" s="16" t="s">
        <v>17</v>
      </c>
      <c r="C59" s="17">
        <v>32</v>
      </c>
      <c r="D59" s="18">
        <v>103</v>
      </c>
      <c r="E59" s="6">
        <v>6.6012731481481478E-4</v>
      </c>
      <c r="F59" s="19">
        <v>63.12</v>
      </c>
      <c r="G59" s="13"/>
      <c r="H59" s="13"/>
      <c r="I59" s="22">
        <v>7</v>
      </c>
      <c r="J59" s="23"/>
      <c r="K59" s="23">
        <f ca="1"/>
        <v>6.6160879629629632E-4</v>
      </c>
      <c r="L59" s="23"/>
    </row>
    <row r="60" spans="1:12" x14ac:dyDescent="0.25">
      <c r="A60" s="15">
        <v>5</v>
      </c>
      <c r="B60" s="16" t="s">
        <v>17</v>
      </c>
      <c r="C60" s="17">
        <v>32</v>
      </c>
      <c r="D60" s="18">
        <v>103</v>
      </c>
      <c r="E60" s="6">
        <v>6.6332175925925933E-4</v>
      </c>
      <c r="F60" s="19">
        <v>62.82</v>
      </c>
      <c r="G60" s="13"/>
      <c r="H60" s="13"/>
      <c r="I60" s="22">
        <v>8</v>
      </c>
      <c r="J60" s="23"/>
      <c r="K60" s="23">
        <f ca="1"/>
        <v>6.6571759259259264E-4</v>
      </c>
      <c r="L60" s="23"/>
    </row>
    <row r="61" spans="1:12" x14ac:dyDescent="0.25">
      <c r="A61" s="15">
        <v>5</v>
      </c>
      <c r="B61" s="16" t="s">
        <v>17</v>
      </c>
      <c r="C61" s="17">
        <v>32</v>
      </c>
      <c r="D61" s="18">
        <v>103</v>
      </c>
      <c r="E61" s="6">
        <v>6.5803240740740742E-4</v>
      </c>
      <c r="F61" s="19">
        <v>63.32</v>
      </c>
      <c r="G61" s="13"/>
      <c r="H61" s="13"/>
      <c r="I61" s="22">
        <v>9</v>
      </c>
      <c r="J61" s="23"/>
      <c r="K61" s="23">
        <f ca="1"/>
        <v>6.5998842592592595E-4</v>
      </c>
      <c r="L61" s="23"/>
    </row>
    <row r="62" spans="1:12" x14ac:dyDescent="0.25">
      <c r="A62" s="15">
        <v>5</v>
      </c>
      <c r="B62" s="16" t="s">
        <v>17</v>
      </c>
      <c r="C62" s="17">
        <v>32</v>
      </c>
      <c r="D62" s="18">
        <v>103</v>
      </c>
      <c r="E62" s="6">
        <v>6.6078703703703699E-4</v>
      </c>
      <c r="F62" s="19">
        <v>63.06</v>
      </c>
      <c r="G62" s="13"/>
      <c r="H62" s="13"/>
      <c r="I62" s="22">
        <v>10</v>
      </c>
      <c r="J62" s="23"/>
      <c r="K62" s="23">
        <f ca="1"/>
        <v>6.6420138888888898E-4</v>
      </c>
      <c r="L62" s="23"/>
    </row>
    <row r="63" spans="1:12" x14ac:dyDescent="0.25">
      <c r="A63" s="15">
        <v>5</v>
      </c>
      <c r="B63" s="16" t="s">
        <v>17</v>
      </c>
      <c r="C63" s="17">
        <v>32</v>
      </c>
      <c r="D63" s="18">
        <v>103</v>
      </c>
      <c r="E63" s="6">
        <v>6.5962962962962969E-4</v>
      </c>
      <c r="F63" s="19">
        <v>63.17</v>
      </c>
      <c r="G63" s="13"/>
      <c r="H63" s="13"/>
      <c r="I63" s="22">
        <v>11</v>
      </c>
      <c r="J63" s="23"/>
      <c r="K63" s="23">
        <f ca="1"/>
        <v>6.6108796296296304E-4</v>
      </c>
      <c r="L63" s="23"/>
    </row>
    <row r="64" spans="1:12" x14ac:dyDescent="0.25">
      <c r="A64" s="15">
        <v>5</v>
      </c>
      <c r="B64" s="16" t="s">
        <v>17</v>
      </c>
      <c r="C64" s="17">
        <v>32</v>
      </c>
      <c r="D64" s="18">
        <v>103</v>
      </c>
      <c r="E64" s="6">
        <v>6.6304398148148147E-4</v>
      </c>
      <c r="F64" s="19">
        <v>62.84</v>
      </c>
      <c r="G64" s="13"/>
      <c r="H64" s="13"/>
      <c r="I64" s="22">
        <v>12</v>
      </c>
      <c r="J64" s="23"/>
      <c r="K64" s="23">
        <f ca="1"/>
        <v>6.6026620370370371E-4</v>
      </c>
      <c r="L64" s="23"/>
    </row>
    <row r="65" spans="1:12" x14ac:dyDescent="0.25">
      <c r="A65" s="15">
        <v>5</v>
      </c>
      <c r="B65" s="16" t="s">
        <v>17</v>
      </c>
      <c r="C65" s="17">
        <v>32</v>
      </c>
      <c r="D65" s="18">
        <v>103</v>
      </c>
      <c r="E65" s="6">
        <v>6.3371527777777775E-4</v>
      </c>
      <c r="F65" s="19">
        <v>65.75</v>
      </c>
      <c r="G65" s="13"/>
      <c r="H65" s="13"/>
      <c r="I65" s="22">
        <v>13</v>
      </c>
      <c r="J65" s="23"/>
      <c r="K65" s="23">
        <f ca="1"/>
        <v>6.6034722222222232E-4</v>
      </c>
      <c r="L65" s="23"/>
    </row>
    <row r="66" spans="1:12" x14ac:dyDescent="0.25">
      <c r="A66" s="15">
        <v>5</v>
      </c>
      <c r="B66" s="16" t="s">
        <v>17</v>
      </c>
      <c r="C66" s="17">
        <v>32</v>
      </c>
      <c r="D66" s="18">
        <v>103</v>
      </c>
      <c r="E66" s="6">
        <v>6.8863425925925917E-4</v>
      </c>
      <c r="F66" s="19">
        <v>60.51</v>
      </c>
      <c r="G66" s="13"/>
      <c r="H66" s="13"/>
      <c r="I66" s="22">
        <v>14</v>
      </c>
      <c r="J66" s="23"/>
      <c r="K66" s="23">
        <f ca="1"/>
        <v>6.6362268518518517E-4</v>
      </c>
      <c r="L66" s="23"/>
    </row>
    <row r="67" spans="1:12" x14ac:dyDescent="0.25">
      <c r="A67" s="15">
        <v>5</v>
      </c>
      <c r="B67" s="16" t="s">
        <v>17</v>
      </c>
      <c r="C67" s="17">
        <v>32</v>
      </c>
      <c r="D67" s="18">
        <v>103</v>
      </c>
      <c r="E67" s="6">
        <v>6.6232638888888895E-4</v>
      </c>
      <c r="F67" s="19">
        <v>62.91</v>
      </c>
      <c r="G67" s="13"/>
      <c r="I67" s="22">
        <v>15</v>
      </c>
      <c r="J67" s="23"/>
      <c r="K67" s="23">
        <f ca="1"/>
        <v>6.5846064814814803E-4</v>
      </c>
      <c r="L67" s="23"/>
    </row>
    <row r="68" spans="1:12" x14ac:dyDescent="0.25">
      <c r="A68" s="15">
        <v>5</v>
      </c>
      <c r="B68" s="16" t="s">
        <v>17</v>
      </c>
      <c r="C68" s="17">
        <v>32</v>
      </c>
      <c r="D68" s="18">
        <v>103</v>
      </c>
      <c r="E68" s="6">
        <v>6.6078703703703699E-4</v>
      </c>
      <c r="F68" s="19">
        <v>63.06</v>
      </c>
      <c r="G68" s="13"/>
      <c r="I68" s="22">
        <v>16</v>
      </c>
      <c r="J68" s="23"/>
      <c r="K68" s="23">
        <f ca="1"/>
        <v>6.587384259259259E-4</v>
      </c>
      <c r="L68" s="23"/>
    </row>
    <row r="69" spans="1:12" x14ac:dyDescent="0.25">
      <c r="A69" s="15">
        <v>5</v>
      </c>
      <c r="B69" s="16" t="s">
        <v>17</v>
      </c>
      <c r="C69" s="17">
        <v>32</v>
      </c>
      <c r="D69" s="18">
        <v>103</v>
      </c>
      <c r="E69" s="6">
        <v>6.5959490740740735E-4</v>
      </c>
      <c r="F69" s="19">
        <v>63.17</v>
      </c>
      <c r="G69" s="13"/>
      <c r="I69" s="22">
        <v>17</v>
      </c>
      <c r="J69" s="23"/>
      <c r="K69" s="23">
        <f ca="1"/>
        <v>6.617592592592594E-4</v>
      </c>
      <c r="L69" s="23"/>
    </row>
    <row r="70" spans="1:12" x14ac:dyDescent="0.25">
      <c r="A70" s="15">
        <v>5</v>
      </c>
      <c r="B70" s="16" t="s">
        <v>17</v>
      </c>
      <c r="C70" s="17">
        <v>32</v>
      </c>
      <c r="D70" s="18">
        <v>103</v>
      </c>
      <c r="E70" s="6">
        <v>6.613425925925926E-4</v>
      </c>
      <c r="F70" s="19">
        <v>63</v>
      </c>
      <c r="G70" s="13"/>
      <c r="I70" s="22">
        <v>18</v>
      </c>
      <c r="J70" s="23"/>
      <c r="K70" s="23">
        <f ca="1"/>
        <v>6.6140046296296303E-4</v>
      </c>
      <c r="L70" s="23"/>
    </row>
    <row r="71" spans="1:12" x14ac:dyDescent="0.25">
      <c r="A71" s="15">
        <v>5</v>
      </c>
      <c r="B71" s="16" t="s">
        <v>17</v>
      </c>
      <c r="C71" s="17">
        <v>32</v>
      </c>
      <c r="D71" s="18">
        <v>103</v>
      </c>
      <c r="E71" s="6">
        <v>6.6001157407407415E-4</v>
      </c>
      <c r="F71" s="19">
        <v>63.13</v>
      </c>
      <c r="G71" s="13"/>
      <c r="I71" s="22">
        <v>19</v>
      </c>
      <c r="J71" s="23"/>
      <c r="K71" s="23">
        <f ca="1"/>
        <v>6.5918981481481482E-4</v>
      </c>
      <c r="L71" s="23"/>
    </row>
    <row r="72" spans="1:12" x14ac:dyDescent="0.25">
      <c r="A72" s="15">
        <v>5</v>
      </c>
      <c r="B72" s="16" t="s">
        <v>17</v>
      </c>
      <c r="C72" s="17">
        <v>32</v>
      </c>
      <c r="D72" s="18">
        <v>103</v>
      </c>
      <c r="E72" s="6">
        <v>6.2370370370370368E-4</v>
      </c>
      <c r="F72" s="19">
        <v>66.81</v>
      </c>
      <c r="G72" s="13"/>
      <c r="I72" s="22">
        <v>20</v>
      </c>
      <c r="J72" s="23"/>
      <c r="K72" s="23">
        <f ca="1"/>
        <v>6.6145833333333334E-4</v>
      </c>
      <c r="L72" s="23"/>
    </row>
    <row r="73" spans="1:12" x14ac:dyDescent="0.25">
      <c r="A73" s="15">
        <v>5</v>
      </c>
      <c r="B73" s="16" t="s">
        <v>17</v>
      </c>
      <c r="C73" s="17">
        <v>32</v>
      </c>
      <c r="D73" s="18">
        <v>103</v>
      </c>
      <c r="E73" s="6">
        <v>6.6497685185185193E-4</v>
      </c>
      <c r="F73" s="19">
        <v>62.66</v>
      </c>
      <c r="G73" s="13"/>
      <c r="I73" s="22">
        <v>21</v>
      </c>
      <c r="J73" s="23"/>
      <c r="K73" s="23">
        <f ca="1"/>
        <v>6.601851851851852E-4</v>
      </c>
      <c r="L73" s="23"/>
    </row>
    <row r="74" spans="1:12" x14ac:dyDescent="0.25">
      <c r="A74" s="15">
        <v>5</v>
      </c>
      <c r="B74" s="16" t="s">
        <v>17</v>
      </c>
      <c r="C74" s="17">
        <v>32</v>
      </c>
      <c r="D74" s="18">
        <v>103</v>
      </c>
      <c r="E74" s="6">
        <v>6.4865740740740736E-4</v>
      </c>
      <c r="F74" s="19">
        <v>64.239999999999995</v>
      </c>
      <c r="G74" s="13"/>
      <c r="I74" s="22">
        <v>22</v>
      </c>
      <c r="J74" s="23"/>
      <c r="K74" s="23">
        <f ca="1"/>
        <v>6.5940972222222225E-4</v>
      </c>
      <c r="L74" s="23"/>
    </row>
    <row r="75" spans="1:12" x14ac:dyDescent="0.25">
      <c r="A75" s="15">
        <v>5</v>
      </c>
      <c r="B75" s="16" t="s">
        <v>17</v>
      </c>
      <c r="C75" s="17">
        <v>32</v>
      </c>
      <c r="D75" s="18">
        <v>103</v>
      </c>
      <c r="E75" s="6">
        <v>6.5452546296296298E-4</v>
      </c>
      <c r="F75" s="19">
        <v>63.66</v>
      </c>
      <c r="G75" s="13"/>
      <c r="I75" s="22">
        <v>23</v>
      </c>
      <c r="J75" s="23"/>
      <c r="K75" s="23">
        <f ca="1"/>
        <v>6.578703703703704E-4</v>
      </c>
      <c r="L75" s="23"/>
    </row>
    <row r="76" spans="1:12" x14ac:dyDescent="0.25">
      <c r="A76" s="15">
        <v>5</v>
      </c>
      <c r="B76" s="16" t="s">
        <v>17</v>
      </c>
      <c r="C76" s="17">
        <v>32</v>
      </c>
      <c r="D76" s="18">
        <v>103</v>
      </c>
      <c r="E76" s="6">
        <v>6.5616898148148143E-4</v>
      </c>
      <c r="F76" s="19">
        <v>63.5</v>
      </c>
      <c r="G76" s="13"/>
      <c r="I76" s="22">
        <v>24</v>
      </c>
      <c r="J76" s="23"/>
      <c r="K76" s="23">
        <f ca="1"/>
        <v>6.6100694444444442E-4</v>
      </c>
      <c r="L76" s="23"/>
    </row>
    <row r="77" spans="1:12" x14ac:dyDescent="0.25">
      <c r="A77" s="15">
        <v>5</v>
      </c>
      <c r="B77" s="16" t="s">
        <v>17</v>
      </c>
      <c r="C77" s="17">
        <v>32</v>
      </c>
      <c r="D77" s="18">
        <v>103</v>
      </c>
      <c r="E77" s="6">
        <v>6.6226851851851852E-4</v>
      </c>
      <c r="F77" s="19">
        <v>62.92</v>
      </c>
      <c r="G77" s="13"/>
      <c r="I77" s="22">
        <v>25</v>
      </c>
      <c r="J77" s="23"/>
      <c r="K77" s="23">
        <f ca="1"/>
        <v>6.6209490740740736E-4</v>
      </c>
      <c r="L77" s="23"/>
    </row>
    <row r="78" spans="1:12" x14ac:dyDescent="0.25">
      <c r="A78" s="15">
        <v>5</v>
      </c>
      <c r="B78" s="16" t="s">
        <v>17</v>
      </c>
      <c r="C78" s="17">
        <v>32</v>
      </c>
      <c r="D78" s="18">
        <v>103</v>
      </c>
      <c r="E78" s="6">
        <v>6.7792824074074066E-4</v>
      </c>
      <c r="F78" s="19">
        <v>61.46</v>
      </c>
      <c r="G78" s="13"/>
      <c r="I78" s="22">
        <v>26</v>
      </c>
      <c r="J78" s="23"/>
      <c r="K78" s="23">
        <f ca="1"/>
        <v>6.6234953703703692E-4</v>
      </c>
      <c r="L78" s="23"/>
    </row>
    <row r="79" spans="1:12" x14ac:dyDescent="0.25">
      <c r="A79" s="15">
        <v>5</v>
      </c>
      <c r="B79" s="16" t="s">
        <v>17</v>
      </c>
      <c r="C79" s="17">
        <v>32</v>
      </c>
      <c r="D79" s="18">
        <v>103</v>
      </c>
      <c r="E79" s="6">
        <v>6.6581018518518519E-4</v>
      </c>
      <c r="F79" s="19">
        <v>62.58</v>
      </c>
      <c r="G79" s="13"/>
      <c r="I79" s="22">
        <v>27</v>
      </c>
      <c r="J79" s="23"/>
      <c r="K79" s="23">
        <f ca="1"/>
        <v>6.6157407407407408E-4</v>
      </c>
      <c r="L79" s="23"/>
    </row>
    <row r="80" spans="1:12" x14ac:dyDescent="0.25">
      <c r="A80" s="15">
        <v>5</v>
      </c>
      <c r="B80" s="16" t="s">
        <v>17</v>
      </c>
      <c r="C80" s="17">
        <v>32</v>
      </c>
      <c r="D80" s="18">
        <v>103</v>
      </c>
      <c r="E80" s="6">
        <v>6.5782407407407402E-4</v>
      </c>
      <c r="F80" s="19">
        <v>63.34</v>
      </c>
      <c r="G80" s="13"/>
      <c r="I80" s="22">
        <v>28</v>
      </c>
      <c r="J80" s="23"/>
      <c r="K80" s="23">
        <f ca="1"/>
        <v>6.6282407407407403E-4</v>
      </c>
      <c r="L80" s="23"/>
    </row>
    <row r="81" spans="1:12" x14ac:dyDescent="0.25">
      <c r="A81" s="15">
        <v>5</v>
      </c>
      <c r="B81" s="16" t="s">
        <v>17</v>
      </c>
      <c r="C81" s="17">
        <v>32</v>
      </c>
      <c r="D81" s="18">
        <v>103</v>
      </c>
      <c r="E81" s="6">
        <v>6.5983796296296287E-4</v>
      </c>
      <c r="F81" s="19">
        <v>63.15</v>
      </c>
      <c r="G81" s="13"/>
      <c r="I81" s="22">
        <v>29</v>
      </c>
      <c r="J81" s="23"/>
      <c r="K81" s="23">
        <f ca="1"/>
        <v>6.6303240740740743E-4</v>
      </c>
      <c r="L81" s="23"/>
    </row>
    <row r="82" spans="1:12" x14ac:dyDescent="0.25">
      <c r="A82" s="15">
        <v>5</v>
      </c>
      <c r="B82" s="16" t="s">
        <v>17</v>
      </c>
      <c r="C82" s="17">
        <v>32</v>
      </c>
      <c r="D82" s="18">
        <v>103</v>
      </c>
      <c r="E82" s="6">
        <v>6.6306712962962966E-4</v>
      </c>
      <c r="F82" s="19">
        <v>62.84</v>
      </c>
      <c r="G82" s="13"/>
      <c r="I82" s="22">
        <v>30</v>
      </c>
      <c r="J82" s="23"/>
      <c r="K82" s="23">
        <f ca="1"/>
        <v>6.6350694444444443E-4</v>
      </c>
      <c r="L82" s="23"/>
    </row>
    <row r="83" spans="1:12" x14ac:dyDescent="0.25">
      <c r="A83" s="15">
        <v>5</v>
      </c>
      <c r="B83" s="16" t="s">
        <v>15</v>
      </c>
      <c r="C83" s="17">
        <v>32</v>
      </c>
      <c r="D83" s="18">
        <v>121</v>
      </c>
      <c r="E83" s="6">
        <v>7.3717592592592595E-4</v>
      </c>
      <c r="F83" s="19">
        <v>56.52</v>
      </c>
      <c r="G83" s="13"/>
      <c r="I83" s="22">
        <v>31</v>
      </c>
      <c r="J83" s="23"/>
      <c r="K83" s="23">
        <f ca="1"/>
        <v>6.6045138888888892E-4</v>
      </c>
      <c r="L83" s="23"/>
    </row>
    <row r="84" spans="1:12" x14ac:dyDescent="0.25">
      <c r="A84" s="15">
        <v>5</v>
      </c>
      <c r="B84" s="16" t="s">
        <v>15</v>
      </c>
      <c r="C84" s="17">
        <v>32</v>
      </c>
      <c r="D84" s="18">
        <v>121</v>
      </c>
      <c r="E84" s="6">
        <v>6.6746527777777767E-4</v>
      </c>
      <c r="F84" s="19">
        <v>62.43</v>
      </c>
      <c r="G84" s="13"/>
      <c r="I84" s="22">
        <v>32</v>
      </c>
      <c r="J84" s="23"/>
      <c r="K84" s="23">
        <f ca="1"/>
        <v>6.6133101851851856E-4</v>
      </c>
      <c r="L84" s="23"/>
    </row>
    <row r="85" spans="1:12" x14ac:dyDescent="0.25">
      <c r="A85" s="15">
        <v>5</v>
      </c>
      <c r="B85" s="16" t="s">
        <v>15</v>
      </c>
      <c r="C85" s="17">
        <v>32</v>
      </c>
      <c r="D85" s="18">
        <v>121</v>
      </c>
      <c r="E85" s="6">
        <v>6.6291666666666669E-4</v>
      </c>
      <c r="F85" s="19">
        <v>62.85</v>
      </c>
      <c r="G85" s="13"/>
      <c r="I85" s="22">
        <v>33</v>
      </c>
      <c r="J85" s="23"/>
      <c r="K85" s="23"/>
      <c r="L85" s="23"/>
    </row>
    <row r="86" spans="1:12" x14ac:dyDescent="0.25">
      <c r="A86" s="15">
        <v>5</v>
      </c>
      <c r="B86" s="16" t="s">
        <v>15</v>
      </c>
      <c r="C86" s="17">
        <v>32</v>
      </c>
      <c r="D86" s="18">
        <v>121</v>
      </c>
      <c r="E86" s="6">
        <v>6.5964120370370384E-4</v>
      </c>
      <c r="F86" s="19">
        <v>63.17</v>
      </c>
      <c r="G86" s="13"/>
      <c r="I86" s="22">
        <v>34</v>
      </c>
      <c r="J86" s="23"/>
      <c r="K86" s="23"/>
      <c r="L86" s="23"/>
    </row>
    <row r="87" spans="1:12" x14ac:dyDescent="0.25">
      <c r="A87" s="15">
        <v>5</v>
      </c>
      <c r="B87" s="16" t="s">
        <v>15</v>
      </c>
      <c r="C87" s="17">
        <v>32</v>
      </c>
      <c r="D87" s="18">
        <v>121</v>
      </c>
      <c r="E87" s="6">
        <v>6.6653935185185186E-4</v>
      </c>
      <c r="F87" s="19">
        <v>62.51</v>
      </c>
      <c r="G87" s="13"/>
      <c r="I87" s="22">
        <v>35</v>
      </c>
      <c r="J87" s="23"/>
      <c r="K87" s="23"/>
      <c r="L87" s="23"/>
    </row>
    <row r="88" spans="1:12" x14ac:dyDescent="0.25">
      <c r="A88" s="15">
        <v>5</v>
      </c>
      <c r="B88" s="16" t="s">
        <v>15</v>
      </c>
      <c r="C88" s="17">
        <v>32</v>
      </c>
      <c r="D88" s="18">
        <v>121</v>
      </c>
      <c r="E88" s="6">
        <v>6.6019675925925924E-4</v>
      </c>
      <c r="F88" s="19">
        <v>63.11</v>
      </c>
      <c r="G88" s="13"/>
      <c r="I88" s="22">
        <v>36</v>
      </c>
      <c r="J88" s="23"/>
      <c r="K88" s="23"/>
      <c r="L88" s="23"/>
    </row>
    <row r="89" spans="1:12" x14ac:dyDescent="0.25">
      <c r="A89" s="15">
        <v>5</v>
      </c>
      <c r="B89" s="16" t="s">
        <v>15</v>
      </c>
      <c r="C89" s="17">
        <v>32</v>
      </c>
      <c r="D89" s="18">
        <v>121</v>
      </c>
      <c r="E89" s="6">
        <v>6.6160879629629632E-4</v>
      </c>
      <c r="F89" s="19">
        <v>62.98</v>
      </c>
      <c r="G89" s="13"/>
      <c r="I89" s="22">
        <v>37</v>
      </c>
      <c r="J89" s="23"/>
      <c r="K89" s="23"/>
      <c r="L89" s="23"/>
    </row>
    <row r="90" spans="1:12" x14ac:dyDescent="0.25">
      <c r="A90" s="15">
        <v>5</v>
      </c>
      <c r="B90" s="16" t="s">
        <v>15</v>
      </c>
      <c r="C90" s="17">
        <v>32</v>
      </c>
      <c r="D90" s="18">
        <v>121</v>
      </c>
      <c r="E90" s="6">
        <v>6.6571759259259264E-4</v>
      </c>
      <c r="F90" s="19">
        <v>62.59</v>
      </c>
      <c r="G90" s="13"/>
      <c r="I90" s="22">
        <v>38</v>
      </c>
      <c r="J90" s="23"/>
      <c r="K90" s="23"/>
      <c r="L90" s="23"/>
    </row>
    <row r="91" spans="1:12" x14ac:dyDescent="0.25">
      <c r="A91" s="15">
        <v>5</v>
      </c>
      <c r="B91" s="16" t="s">
        <v>15</v>
      </c>
      <c r="C91" s="17">
        <v>32</v>
      </c>
      <c r="D91" s="18">
        <v>121</v>
      </c>
      <c r="E91" s="6">
        <v>6.5998842592592595E-4</v>
      </c>
      <c r="F91" s="19">
        <v>63.13</v>
      </c>
      <c r="G91" s="13"/>
      <c r="I91" s="22">
        <v>39</v>
      </c>
      <c r="J91" s="23"/>
      <c r="K91" s="23"/>
      <c r="L91" s="23"/>
    </row>
    <row r="92" spans="1:12" x14ac:dyDescent="0.25">
      <c r="A92" s="15">
        <v>5</v>
      </c>
      <c r="B92" s="16" t="s">
        <v>15</v>
      </c>
      <c r="C92" s="17">
        <v>32</v>
      </c>
      <c r="D92" s="18">
        <v>121</v>
      </c>
      <c r="E92" s="6">
        <v>6.6420138888888898E-4</v>
      </c>
      <c r="F92" s="19">
        <v>62.73</v>
      </c>
      <c r="G92" s="13"/>
      <c r="I92" s="22">
        <v>40</v>
      </c>
      <c r="J92" s="23"/>
      <c r="K92" s="23"/>
      <c r="L92" s="23"/>
    </row>
    <row r="93" spans="1:12" x14ac:dyDescent="0.25">
      <c r="A93" s="15">
        <v>5</v>
      </c>
      <c r="B93" s="16" t="s">
        <v>15</v>
      </c>
      <c r="C93" s="17">
        <v>32</v>
      </c>
      <c r="D93" s="18">
        <v>121</v>
      </c>
      <c r="E93" s="6">
        <v>6.6108796296296304E-4</v>
      </c>
      <c r="F93" s="19">
        <v>63.03</v>
      </c>
      <c r="G93" s="13"/>
      <c r="I93" s="22">
        <v>41</v>
      </c>
      <c r="J93" s="23"/>
      <c r="K93" s="23"/>
      <c r="L93" s="23"/>
    </row>
    <row r="94" spans="1:12" x14ac:dyDescent="0.25">
      <c r="A94" s="15">
        <v>5</v>
      </c>
      <c r="B94" s="16" t="s">
        <v>15</v>
      </c>
      <c r="C94" s="17">
        <v>32</v>
      </c>
      <c r="D94" s="18">
        <v>121</v>
      </c>
      <c r="E94" s="6">
        <v>6.6026620370370371E-4</v>
      </c>
      <c r="F94" s="19">
        <v>63.11</v>
      </c>
      <c r="G94" s="13"/>
      <c r="I94" s="22">
        <v>42</v>
      </c>
      <c r="J94" s="23"/>
      <c r="K94" s="23"/>
      <c r="L94" s="23"/>
    </row>
    <row r="95" spans="1:12" x14ac:dyDescent="0.25">
      <c r="A95" s="15">
        <v>5</v>
      </c>
      <c r="B95" s="16" t="s">
        <v>15</v>
      </c>
      <c r="C95" s="17">
        <v>32</v>
      </c>
      <c r="D95" s="18">
        <v>121</v>
      </c>
      <c r="E95" s="6">
        <v>6.6034722222222232E-4</v>
      </c>
      <c r="F95" s="19">
        <v>63.1</v>
      </c>
      <c r="G95" s="13"/>
      <c r="I95" s="22">
        <v>43</v>
      </c>
      <c r="J95" s="23"/>
      <c r="K95" s="23"/>
      <c r="L95" s="23"/>
    </row>
    <row r="96" spans="1:12" x14ac:dyDescent="0.25">
      <c r="A96" s="15">
        <v>5</v>
      </c>
      <c r="B96" s="16" t="s">
        <v>15</v>
      </c>
      <c r="C96" s="17">
        <v>32</v>
      </c>
      <c r="D96" s="18">
        <v>121</v>
      </c>
      <c r="E96" s="6">
        <v>6.6362268518518517E-4</v>
      </c>
      <c r="F96" s="19">
        <v>62.79</v>
      </c>
      <c r="G96" s="13"/>
      <c r="I96" s="22">
        <v>44</v>
      </c>
      <c r="J96" s="23"/>
      <c r="K96" s="23"/>
      <c r="L96" s="23"/>
    </row>
    <row r="97" spans="1:12" x14ac:dyDescent="0.25">
      <c r="A97" s="15">
        <v>5</v>
      </c>
      <c r="B97" s="16" t="s">
        <v>15</v>
      </c>
      <c r="C97" s="17">
        <v>32</v>
      </c>
      <c r="D97" s="18">
        <v>121</v>
      </c>
      <c r="E97" s="6">
        <v>6.5846064814814803E-4</v>
      </c>
      <c r="F97" s="19">
        <v>63.28</v>
      </c>
      <c r="G97" s="13"/>
      <c r="I97" s="22">
        <v>45</v>
      </c>
      <c r="J97" s="23"/>
      <c r="K97" s="23"/>
      <c r="L97" s="23"/>
    </row>
    <row r="98" spans="1:12" x14ac:dyDescent="0.25">
      <c r="A98" s="15">
        <v>5</v>
      </c>
      <c r="B98" s="16" t="s">
        <v>15</v>
      </c>
      <c r="C98" s="17">
        <v>32</v>
      </c>
      <c r="D98" s="18">
        <v>121</v>
      </c>
      <c r="E98" s="6">
        <v>6.587384259259259E-4</v>
      </c>
      <c r="F98" s="19">
        <v>63.25</v>
      </c>
      <c r="G98" s="13"/>
    </row>
    <row r="99" spans="1:12" x14ac:dyDescent="0.25">
      <c r="A99" s="15">
        <v>5</v>
      </c>
      <c r="B99" s="16" t="s">
        <v>15</v>
      </c>
      <c r="C99" s="17">
        <v>32</v>
      </c>
      <c r="D99" s="18">
        <v>121</v>
      </c>
      <c r="E99" s="6">
        <v>6.617592592592594E-4</v>
      </c>
      <c r="F99" s="19">
        <v>62.96</v>
      </c>
      <c r="G99" s="13"/>
    </row>
    <row r="100" spans="1:12" x14ac:dyDescent="0.25">
      <c r="A100" s="15">
        <v>5</v>
      </c>
      <c r="B100" s="16" t="s">
        <v>15</v>
      </c>
      <c r="C100" s="17">
        <v>32</v>
      </c>
      <c r="D100" s="18">
        <v>121</v>
      </c>
      <c r="E100" s="6">
        <v>6.6140046296296303E-4</v>
      </c>
      <c r="F100" s="19">
        <v>63</v>
      </c>
      <c r="G100" s="13"/>
    </row>
    <row r="101" spans="1:12" x14ac:dyDescent="0.25">
      <c r="A101" s="15">
        <v>5</v>
      </c>
      <c r="B101" s="16" t="s">
        <v>15</v>
      </c>
      <c r="C101" s="17">
        <v>32</v>
      </c>
      <c r="D101" s="18">
        <v>121</v>
      </c>
      <c r="E101" s="6">
        <v>6.5918981481481482E-4</v>
      </c>
      <c r="F101" s="19">
        <v>63.21</v>
      </c>
      <c r="G101" s="13"/>
    </row>
    <row r="102" spans="1:12" x14ac:dyDescent="0.25">
      <c r="A102" s="15">
        <v>5</v>
      </c>
      <c r="B102" s="16" t="s">
        <v>15</v>
      </c>
      <c r="C102" s="17">
        <v>32</v>
      </c>
      <c r="D102" s="18">
        <v>121</v>
      </c>
      <c r="E102" s="6">
        <v>6.6145833333333334E-4</v>
      </c>
      <c r="F102" s="19">
        <v>62.99</v>
      </c>
      <c r="G102" s="13"/>
    </row>
    <row r="103" spans="1:12" x14ac:dyDescent="0.25">
      <c r="A103" s="15">
        <v>5</v>
      </c>
      <c r="B103" s="16" t="s">
        <v>15</v>
      </c>
      <c r="C103" s="17">
        <v>32</v>
      </c>
      <c r="D103" s="18">
        <v>121</v>
      </c>
      <c r="E103" s="6">
        <v>6.601851851851852E-4</v>
      </c>
      <c r="F103" s="19">
        <v>63.11</v>
      </c>
      <c r="G103" s="13"/>
    </row>
    <row r="104" spans="1:12" x14ac:dyDescent="0.25">
      <c r="A104" s="15">
        <v>5</v>
      </c>
      <c r="B104" s="16" t="s">
        <v>15</v>
      </c>
      <c r="C104" s="17">
        <v>32</v>
      </c>
      <c r="D104" s="18">
        <v>121</v>
      </c>
      <c r="E104" s="6">
        <v>6.5940972222222225E-4</v>
      </c>
      <c r="F104" s="19">
        <v>63.19</v>
      </c>
      <c r="G104" s="13"/>
    </row>
    <row r="105" spans="1:12" x14ac:dyDescent="0.25">
      <c r="A105" s="15">
        <v>5</v>
      </c>
      <c r="B105" s="16" t="s">
        <v>15</v>
      </c>
      <c r="C105" s="17">
        <v>32</v>
      </c>
      <c r="D105" s="18">
        <v>121</v>
      </c>
      <c r="E105" s="6">
        <v>6.578703703703704E-4</v>
      </c>
      <c r="F105" s="19">
        <v>63.34</v>
      </c>
      <c r="G105" s="13"/>
    </row>
    <row r="106" spans="1:12" x14ac:dyDescent="0.25">
      <c r="A106" s="15">
        <v>5</v>
      </c>
      <c r="B106" s="16" t="s">
        <v>15</v>
      </c>
      <c r="C106" s="17">
        <v>32</v>
      </c>
      <c r="D106" s="18">
        <v>121</v>
      </c>
      <c r="E106" s="6">
        <v>6.6100694444444442E-4</v>
      </c>
      <c r="F106" s="19">
        <v>63.04</v>
      </c>
      <c r="G106" s="13"/>
    </row>
    <row r="107" spans="1:12" x14ac:dyDescent="0.25">
      <c r="A107" s="15">
        <v>5</v>
      </c>
      <c r="B107" s="16" t="s">
        <v>15</v>
      </c>
      <c r="C107" s="17">
        <v>32</v>
      </c>
      <c r="D107" s="18">
        <v>121</v>
      </c>
      <c r="E107" s="6">
        <v>6.6209490740740736E-4</v>
      </c>
      <c r="F107" s="19">
        <v>62.93</v>
      </c>
      <c r="G107" s="13"/>
    </row>
    <row r="108" spans="1:12" x14ac:dyDescent="0.25">
      <c r="A108" s="15">
        <v>5</v>
      </c>
      <c r="B108" s="16" t="s">
        <v>15</v>
      </c>
      <c r="C108" s="17">
        <v>32</v>
      </c>
      <c r="D108" s="18">
        <v>121</v>
      </c>
      <c r="E108" s="6">
        <v>6.6234953703703692E-4</v>
      </c>
      <c r="F108" s="19">
        <v>62.91</v>
      </c>
      <c r="G108" s="13"/>
    </row>
    <row r="109" spans="1:12" x14ac:dyDescent="0.25">
      <c r="A109" s="15">
        <v>5</v>
      </c>
      <c r="B109" s="16" t="s">
        <v>15</v>
      </c>
      <c r="C109" s="17">
        <v>32</v>
      </c>
      <c r="D109" s="18">
        <v>121</v>
      </c>
      <c r="E109" s="6">
        <v>6.6157407407407408E-4</v>
      </c>
      <c r="F109" s="19">
        <v>62.98</v>
      </c>
      <c r="G109" s="13"/>
    </row>
    <row r="110" spans="1:12" x14ac:dyDescent="0.25">
      <c r="A110" s="15">
        <v>5</v>
      </c>
      <c r="B110" s="16" t="s">
        <v>15</v>
      </c>
      <c r="C110" s="17">
        <v>32</v>
      </c>
      <c r="D110" s="18">
        <v>121</v>
      </c>
      <c r="E110" s="6">
        <v>6.6282407407407403E-4</v>
      </c>
      <c r="F110" s="19">
        <v>62.86</v>
      </c>
      <c r="G110" s="13"/>
    </row>
    <row r="111" spans="1:12" x14ac:dyDescent="0.25">
      <c r="A111" s="15">
        <v>5</v>
      </c>
      <c r="B111" s="16" t="s">
        <v>15</v>
      </c>
      <c r="C111" s="17">
        <v>32</v>
      </c>
      <c r="D111" s="18">
        <v>121</v>
      </c>
      <c r="E111" s="6">
        <v>6.6303240740740743E-4</v>
      </c>
      <c r="F111" s="19">
        <v>62.84</v>
      </c>
      <c r="G111" s="13"/>
    </row>
    <row r="112" spans="1:12" x14ac:dyDescent="0.25">
      <c r="A112" s="15">
        <v>5</v>
      </c>
      <c r="B112" s="16" t="s">
        <v>15</v>
      </c>
      <c r="C112" s="17">
        <v>32</v>
      </c>
      <c r="D112" s="18">
        <v>121</v>
      </c>
      <c r="E112" s="6">
        <v>6.6350694444444443E-4</v>
      </c>
      <c r="F112" s="19">
        <v>62.8</v>
      </c>
      <c r="G112" s="13"/>
    </row>
    <row r="113" spans="1:7" x14ac:dyDescent="0.25">
      <c r="A113" s="15">
        <v>5</v>
      </c>
      <c r="B113" s="16" t="s">
        <v>15</v>
      </c>
      <c r="C113" s="17">
        <v>32</v>
      </c>
      <c r="D113" s="18">
        <v>121</v>
      </c>
      <c r="E113" s="6">
        <v>6.6045138888888892E-4</v>
      </c>
      <c r="F113" s="19">
        <v>63.09</v>
      </c>
      <c r="G113" s="13"/>
    </row>
    <row r="114" spans="1:7" x14ac:dyDescent="0.25">
      <c r="A114" s="15">
        <v>5</v>
      </c>
      <c r="B114" s="16" t="s">
        <v>15</v>
      </c>
      <c r="C114" s="17">
        <v>32</v>
      </c>
      <c r="D114" s="18">
        <v>121</v>
      </c>
      <c r="E114" s="6">
        <v>6.6133101851851856E-4</v>
      </c>
      <c r="F114" s="19">
        <v>63</v>
      </c>
      <c r="G114" s="13"/>
    </row>
    <row r="115" spans="1:7" x14ac:dyDescent="0.25">
      <c r="A115" s="15">
        <v>5</v>
      </c>
      <c r="B115" s="16" t="s">
        <v>18</v>
      </c>
      <c r="C115" s="17">
        <v>32</v>
      </c>
      <c r="D115" s="18">
        <v>144</v>
      </c>
      <c r="E115" s="6">
        <v>7.4866898148148134E-4</v>
      </c>
      <c r="F115" s="19">
        <v>55.65</v>
      </c>
      <c r="G115" s="13"/>
    </row>
    <row r="116" spans="1:7" x14ac:dyDescent="0.25">
      <c r="A116" s="15">
        <v>5</v>
      </c>
      <c r="B116" s="16" t="s">
        <v>18</v>
      </c>
      <c r="C116" s="17">
        <v>32</v>
      </c>
      <c r="D116" s="18">
        <v>144</v>
      </c>
      <c r="E116" s="6">
        <v>6.7724537037037048E-4</v>
      </c>
      <c r="F116" s="19">
        <v>61.52</v>
      </c>
      <c r="G116" s="13"/>
    </row>
    <row r="117" spans="1:7" x14ac:dyDescent="0.25">
      <c r="A117" s="15">
        <v>5</v>
      </c>
      <c r="B117" s="16" t="s">
        <v>18</v>
      </c>
      <c r="C117" s="17">
        <v>32</v>
      </c>
      <c r="D117" s="18">
        <v>144</v>
      </c>
      <c r="E117" s="6">
        <v>6.6854166666666668E-4</v>
      </c>
      <c r="F117" s="19">
        <v>62.32</v>
      </c>
      <c r="G117" s="13"/>
    </row>
    <row r="118" spans="1:7" x14ac:dyDescent="0.25">
      <c r="A118" s="15">
        <v>5</v>
      </c>
      <c r="B118" s="16" t="s">
        <v>18</v>
      </c>
      <c r="C118" s="17">
        <v>32</v>
      </c>
      <c r="D118" s="18">
        <v>144</v>
      </c>
      <c r="E118" s="6">
        <v>6.6218750000000002E-4</v>
      </c>
      <c r="F118" s="19">
        <v>62.92</v>
      </c>
      <c r="G118" s="13"/>
    </row>
    <row r="119" spans="1:7" x14ac:dyDescent="0.25">
      <c r="A119" s="15">
        <v>5</v>
      </c>
      <c r="B119" s="16" t="s">
        <v>18</v>
      </c>
      <c r="C119" s="17">
        <v>32</v>
      </c>
      <c r="D119" s="18">
        <v>144</v>
      </c>
      <c r="E119" s="6">
        <v>6.6395833333333324E-4</v>
      </c>
      <c r="F119" s="19">
        <v>62.75</v>
      </c>
      <c r="G119" s="13"/>
    </row>
    <row r="120" spans="1:7" x14ac:dyDescent="0.25">
      <c r="A120" s="15">
        <v>5</v>
      </c>
      <c r="B120" s="16" t="s">
        <v>18</v>
      </c>
      <c r="C120" s="17">
        <v>32</v>
      </c>
      <c r="D120" s="18">
        <v>144</v>
      </c>
      <c r="E120" s="6">
        <v>6.6063657407407401E-4</v>
      </c>
      <c r="F120" s="19">
        <v>63.07</v>
      </c>
      <c r="G120" s="13"/>
    </row>
    <row r="121" spans="1:7" x14ac:dyDescent="0.25">
      <c r="A121" s="15">
        <v>5</v>
      </c>
      <c r="B121" s="16" t="s">
        <v>18</v>
      </c>
      <c r="C121" s="17">
        <v>32</v>
      </c>
      <c r="D121" s="18">
        <v>144</v>
      </c>
      <c r="E121" s="6">
        <v>6.6211805555555555E-4</v>
      </c>
      <c r="F121" s="19">
        <v>62.93</v>
      </c>
      <c r="G121" s="13"/>
    </row>
    <row r="122" spans="1:7" x14ac:dyDescent="0.25">
      <c r="A122" s="15">
        <v>5</v>
      </c>
      <c r="B122" s="16" t="s">
        <v>18</v>
      </c>
      <c r="C122" s="17">
        <v>32</v>
      </c>
      <c r="D122" s="18">
        <v>144</v>
      </c>
      <c r="E122" s="6">
        <v>6.6940972222222228E-4</v>
      </c>
      <c r="F122" s="19">
        <v>62.24</v>
      </c>
      <c r="G122" s="13"/>
    </row>
    <row r="123" spans="1:7" x14ac:dyDescent="0.25">
      <c r="A123" s="15">
        <v>5</v>
      </c>
      <c r="B123" s="16" t="s">
        <v>18</v>
      </c>
      <c r="C123" s="17">
        <v>32</v>
      </c>
      <c r="D123" s="18">
        <v>144</v>
      </c>
      <c r="E123" s="6">
        <v>6.5986111111111117E-4</v>
      </c>
      <c r="F123" s="19">
        <v>63.14</v>
      </c>
      <c r="G123" s="13"/>
    </row>
    <row r="124" spans="1:7" x14ac:dyDescent="0.25">
      <c r="A124" s="15">
        <v>5</v>
      </c>
      <c r="B124" s="16" t="s">
        <v>18</v>
      </c>
      <c r="C124" s="17">
        <v>32</v>
      </c>
      <c r="D124" s="18">
        <v>144</v>
      </c>
      <c r="E124" s="6">
        <v>6.6025462962962956E-4</v>
      </c>
      <c r="F124" s="19">
        <v>63.11</v>
      </c>
      <c r="G124" s="13"/>
    </row>
    <row r="125" spans="1:7" x14ac:dyDescent="0.25">
      <c r="A125" s="15">
        <v>5</v>
      </c>
      <c r="B125" s="16" t="s">
        <v>18</v>
      </c>
      <c r="C125" s="17">
        <v>32</v>
      </c>
      <c r="D125" s="18">
        <v>144</v>
      </c>
      <c r="E125" s="6">
        <v>6.6219907407407406E-4</v>
      </c>
      <c r="F125" s="19">
        <v>62.92</v>
      </c>
      <c r="G125" s="13"/>
    </row>
    <row r="126" spans="1:7" x14ac:dyDescent="0.25">
      <c r="A126" s="15">
        <v>5</v>
      </c>
      <c r="B126" s="16" t="s">
        <v>18</v>
      </c>
      <c r="C126" s="17">
        <v>32</v>
      </c>
      <c r="D126" s="18">
        <v>144</v>
      </c>
      <c r="E126" s="6">
        <v>6.6087962962962964E-4</v>
      </c>
      <c r="F126" s="19">
        <v>63.05</v>
      </c>
      <c r="G126" s="13"/>
    </row>
    <row r="127" spans="1:7" x14ac:dyDescent="0.25">
      <c r="A127" s="15">
        <v>5</v>
      </c>
      <c r="B127" s="16" t="s">
        <v>18</v>
      </c>
      <c r="C127" s="17">
        <v>32</v>
      </c>
      <c r="D127" s="18">
        <v>144</v>
      </c>
      <c r="E127" s="6">
        <v>6.6159722222222227E-4</v>
      </c>
      <c r="F127" s="19">
        <v>62.98</v>
      </c>
      <c r="G127" s="13"/>
    </row>
    <row r="128" spans="1:7" x14ac:dyDescent="0.25">
      <c r="A128" s="15">
        <v>5</v>
      </c>
      <c r="B128" s="16" t="s">
        <v>18</v>
      </c>
      <c r="C128" s="17">
        <v>32</v>
      </c>
      <c r="D128" s="18">
        <v>144</v>
      </c>
      <c r="E128" s="6">
        <v>6.5568287037037038E-4</v>
      </c>
      <c r="F128" s="19">
        <v>63.55</v>
      </c>
      <c r="G128" s="13"/>
    </row>
    <row r="129" spans="1:7" x14ac:dyDescent="0.25">
      <c r="A129" s="15">
        <v>5</v>
      </c>
      <c r="B129" s="16" t="s">
        <v>18</v>
      </c>
      <c r="C129" s="17">
        <v>32</v>
      </c>
      <c r="D129" s="18">
        <v>144</v>
      </c>
      <c r="E129" s="6">
        <v>6.5832175925925921E-4</v>
      </c>
      <c r="F129" s="19">
        <v>63.29</v>
      </c>
      <c r="G129" s="13"/>
    </row>
    <row r="130" spans="1:7" x14ac:dyDescent="0.25">
      <c r="A130" s="15">
        <v>5</v>
      </c>
      <c r="B130" s="16" t="s">
        <v>18</v>
      </c>
      <c r="C130" s="17">
        <v>32</v>
      </c>
      <c r="D130" s="18">
        <v>144</v>
      </c>
      <c r="E130" s="6">
        <v>6.8983796296296295E-4</v>
      </c>
      <c r="F130" s="19">
        <v>60.4</v>
      </c>
      <c r="G130" s="13"/>
    </row>
    <row r="131" spans="1:7" x14ac:dyDescent="0.25">
      <c r="A131" s="15">
        <v>5</v>
      </c>
      <c r="B131" s="16" t="s">
        <v>18</v>
      </c>
      <c r="C131" s="17">
        <v>32</v>
      </c>
      <c r="D131" s="18">
        <v>144</v>
      </c>
      <c r="E131" s="6">
        <v>6.5875000000000005E-4</v>
      </c>
      <c r="F131" s="19">
        <v>63.25</v>
      </c>
      <c r="G131" s="13"/>
    </row>
    <row r="132" spans="1:7" x14ac:dyDescent="0.25">
      <c r="A132" s="15">
        <v>5</v>
      </c>
      <c r="B132" s="16" t="s">
        <v>18</v>
      </c>
      <c r="C132" s="17">
        <v>32</v>
      </c>
      <c r="D132" s="18">
        <v>144</v>
      </c>
      <c r="E132" s="6">
        <v>6.6081018518518518E-4</v>
      </c>
      <c r="F132" s="19">
        <v>63.05</v>
      </c>
      <c r="G132" s="13"/>
    </row>
    <row r="133" spans="1:7" x14ac:dyDescent="0.25">
      <c r="A133" s="15">
        <v>5</v>
      </c>
      <c r="B133" s="16" t="s">
        <v>18</v>
      </c>
      <c r="C133" s="17">
        <v>32</v>
      </c>
      <c r="D133" s="18">
        <v>144</v>
      </c>
      <c r="E133" s="6">
        <v>6.6026620370370371E-4</v>
      </c>
      <c r="F133" s="19">
        <v>63.11</v>
      </c>
      <c r="G133" s="13"/>
    </row>
    <row r="134" spans="1:7" x14ac:dyDescent="0.25">
      <c r="A134" s="15">
        <v>5</v>
      </c>
      <c r="B134" s="16" t="s">
        <v>18</v>
      </c>
      <c r="C134" s="17">
        <v>32</v>
      </c>
      <c r="D134" s="18">
        <v>144</v>
      </c>
      <c r="E134" s="6">
        <v>6.5664351851851854E-4</v>
      </c>
      <c r="F134" s="19">
        <v>63.45</v>
      </c>
      <c r="G134" s="13"/>
    </row>
    <row r="135" spans="1:7" x14ac:dyDescent="0.25">
      <c r="A135" s="15">
        <v>5</v>
      </c>
      <c r="B135" s="16" t="s">
        <v>18</v>
      </c>
      <c r="C135" s="17">
        <v>32</v>
      </c>
      <c r="D135" s="18">
        <v>144</v>
      </c>
      <c r="E135" s="6">
        <v>6.572685185185184E-4</v>
      </c>
      <c r="F135" s="19">
        <v>63.39</v>
      </c>
      <c r="G135" s="13"/>
    </row>
    <row r="136" spans="1:7" x14ac:dyDescent="0.25">
      <c r="A136" s="15">
        <v>5</v>
      </c>
      <c r="B136" s="16" t="s">
        <v>18</v>
      </c>
      <c r="C136" s="17">
        <v>32</v>
      </c>
      <c r="D136" s="18">
        <v>144</v>
      </c>
      <c r="E136" s="6">
        <v>6.5769675925925935E-4</v>
      </c>
      <c r="F136" s="19">
        <v>63.35</v>
      </c>
      <c r="G136" s="13"/>
    </row>
    <row r="137" spans="1:7" x14ac:dyDescent="0.25">
      <c r="A137" s="15">
        <v>5</v>
      </c>
      <c r="B137" s="16" t="s">
        <v>18</v>
      </c>
      <c r="C137" s="17">
        <v>32</v>
      </c>
      <c r="D137" s="18">
        <v>144</v>
      </c>
      <c r="E137" s="6">
        <v>6.5721064814814819E-4</v>
      </c>
      <c r="F137" s="19">
        <v>63.4</v>
      </c>
      <c r="G137" s="13"/>
    </row>
    <row r="138" spans="1:7" x14ac:dyDescent="0.25">
      <c r="A138" s="15">
        <v>5</v>
      </c>
      <c r="B138" s="16" t="s">
        <v>18</v>
      </c>
      <c r="C138" s="17">
        <v>32</v>
      </c>
      <c r="D138" s="18">
        <v>144</v>
      </c>
      <c r="E138" s="6">
        <v>6.5976851851851841E-4</v>
      </c>
      <c r="F138" s="19">
        <v>63.15</v>
      </c>
      <c r="G138" s="13"/>
    </row>
    <row r="139" spans="1:7" x14ac:dyDescent="0.25">
      <c r="A139" s="15">
        <v>5</v>
      </c>
      <c r="B139" s="16" t="s">
        <v>18</v>
      </c>
      <c r="C139" s="17">
        <v>32</v>
      </c>
      <c r="D139" s="18">
        <v>144</v>
      </c>
      <c r="E139" s="6">
        <v>6.5991898148148149E-4</v>
      </c>
      <c r="F139" s="19">
        <v>63.14</v>
      </c>
      <c r="G139" s="13"/>
    </row>
    <row r="140" spans="1:7" x14ac:dyDescent="0.25">
      <c r="A140" s="15">
        <v>5</v>
      </c>
      <c r="B140" s="16" t="s">
        <v>18</v>
      </c>
      <c r="C140" s="17">
        <v>32</v>
      </c>
      <c r="D140" s="18">
        <v>144</v>
      </c>
      <c r="E140" s="6">
        <v>6.6057870370370359E-4</v>
      </c>
      <c r="F140" s="19">
        <v>63.08</v>
      </c>
      <c r="G140" s="13"/>
    </row>
    <row r="141" spans="1:7" x14ac:dyDescent="0.25">
      <c r="A141" s="15">
        <v>5</v>
      </c>
      <c r="B141" s="16" t="s">
        <v>18</v>
      </c>
      <c r="C141" s="17">
        <v>32</v>
      </c>
      <c r="D141" s="18">
        <v>144</v>
      </c>
      <c r="E141" s="6">
        <v>6.5799768518518518E-4</v>
      </c>
      <c r="F141" s="19">
        <v>63.32</v>
      </c>
      <c r="G141" s="13"/>
    </row>
    <row r="142" spans="1:7" x14ac:dyDescent="0.25">
      <c r="A142" s="15">
        <v>5</v>
      </c>
      <c r="B142" s="16" t="s">
        <v>18</v>
      </c>
      <c r="C142" s="17">
        <v>32</v>
      </c>
      <c r="D142" s="18">
        <v>144</v>
      </c>
      <c r="E142" s="6">
        <v>6.5784722222222232E-4</v>
      </c>
      <c r="F142" s="19">
        <v>63.34</v>
      </c>
      <c r="G142" s="13"/>
    </row>
    <row r="143" spans="1:7" x14ac:dyDescent="0.25">
      <c r="A143" s="15">
        <v>5</v>
      </c>
      <c r="B143" s="16" t="s">
        <v>18</v>
      </c>
      <c r="C143" s="17">
        <v>32</v>
      </c>
      <c r="D143" s="18">
        <v>144</v>
      </c>
      <c r="E143" s="6">
        <v>6.6268518518518532E-4</v>
      </c>
      <c r="F143" s="19">
        <v>62.88</v>
      </c>
      <c r="G143" s="13"/>
    </row>
    <row r="144" spans="1:7" x14ac:dyDescent="0.25">
      <c r="A144" s="15">
        <v>5</v>
      </c>
      <c r="B144" s="16" t="s">
        <v>18</v>
      </c>
      <c r="C144" s="17">
        <v>32</v>
      </c>
      <c r="D144" s="18">
        <v>144</v>
      </c>
      <c r="E144" s="6">
        <v>6.6122685185185197E-4</v>
      </c>
      <c r="F144" s="19">
        <v>63.01</v>
      </c>
      <c r="G144" s="13"/>
    </row>
    <row r="145" spans="1:7" x14ac:dyDescent="0.25">
      <c r="A145" s="15">
        <v>5</v>
      </c>
      <c r="B145" s="16" t="s">
        <v>18</v>
      </c>
      <c r="C145" s="17">
        <v>32</v>
      </c>
      <c r="D145" s="18">
        <v>144</v>
      </c>
      <c r="E145" s="6">
        <v>6.6013888888888893E-4</v>
      </c>
      <c r="F145" s="19">
        <v>63.12</v>
      </c>
      <c r="G145" s="13"/>
    </row>
    <row r="146" spans="1:7" x14ac:dyDescent="0.25">
      <c r="A146" s="15">
        <v>5</v>
      </c>
      <c r="B146" s="16" t="s">
        <v>18</v>
      </c>
      <c r="C146" s="17">
        <v>32</v>
      </c>
      <c r="D146" s="18">
        <v>144</v>
      </c>
      <c r="E146" s="6">
        <v>6.5854166666666665E-4</v>
      </c>
      <c r="F146" s="19">
        <v>63.27</v>
      </c>
      <c r="G146" s="13"/>
    </row>
    <row r="147" spans="1:7" x14ac:dyDescent="0.25">
      <c r="A147" s="15">
        <v>5</v>
      </c>
      <c r="B147" s="16" t="s">
        <v>19</v>
      </c>
      <c r="C147" s="17">
        <v>31</v>
      </c>
      <c r="D147" s="18">
        <v>141</v>
      </c>
      <c r="E147" s="6">
        <v>7.3146990740740735E-4</v>
      </c>
      <c r="F147" s="19">
        <v>56.96</v>
      </c>
      <c r="G147" s="13"/>
    </row>
    <row r="148" spans="1:7" x14ac:dyDescent="0.25">
      <c r="A148" s="15">
        <v>5</v>
      </c>
      <c r="B148" s="16" t="s">
        <v>19</v>
      </c>
      <c r="C148" s="17">
        <v>31</v>
      </c>
      <c r="D148" s="18">
        <v>141</v>
      </c>
      <c r="E148" s="6">
        <v>6.6436342592592599E-4</v>
      </c>
      <c r="F148" s="19">
        <v>62.72</v>
      </c>
      <c r="G148" s="13"/>
    </row>
    <row r="149" spans="1:7" x14ac:dyDescent="0.25">
      <c r="A149" s="15">
        <v>5</v>
      </c>
      <c r="B149" s="16" t="s">
        <v>19</v>
      </c>
      <c r="C149" s="17">
        <v>31</v>
      </c>
      <c r="D149" s="18">
        <v>141</v>
      </c>
      <c r="E149" s="6">
        <v>6.6667824074074069E-4</v>
      </c>
      <c r="F149" s="19">
        <v>62.5</v>
      </c>
      <c r="G149" s="13"/>
    </row>
    <row r="150" spans="1:7" x14ac:dyDescent="0.25">
      <c r="A150" s="15">
        <v>5</v>
      </c>
      <c r="B150" s="16" t="s">
        <v>19</v>
      </c>
      <c r="C150" s="17">
        <v>31</v>
      </c>
      <c r="D150" s="18">
        <v>141</v>
      </c>
      <c r="E150" s="6">
        <v>6.612384259259259E-4</v>
      </c>
      <c r="F150" s="19">
        <v>63.01</v>
      </c>
      <c r="G150" s="13"/>
    </row>
    <row r="151" spans="1:7" x14ac:dyDescent="0.25">
      <c r="A151" s="15">
        <v>5</v>
      </c>
      <c r="B151" s="16" t="s">
        <v>19</v>
      </c>
      <c r="C151" s="17">
        <v>31</v>
      </c>
      <c r="D151" s="18">
        <v>141</v>
      </c>
      <c r="E151" s="6">
        <v>6.6812499999999999E-4</v>
      </c>
      <c r="F151" s="19">
        <v>62.36</v>
      </c>
      <c r="G151" s="13"/>
    </row>
    <row r="152" spans="1:7" x14ac:dyDescent="0.25">
      <c r="A152" s="15">
        <v>5</v>
      </c>
      <c r="B152" s="16" t="s">
        <v>19</v>
      </c>
      <c r="C152" s="17">
        <v>31</v>
      </c>
      <c r="D152" s="18">
        <v>141</v>
      </c>
      <c r="E152" s="6">
        <v>6.6395833333333324E-4</v>
      </c>
      <c r="F152" s="19">
        <v>62.75</v>
      </c>
      <c r="G152" s="13"/>
    </row>
    <row r="153" spans="1:7" x14ac:dyDescent="0.25">
      <c r="A153" s="15">
        <v>5</v>
      </c>
      <c r="B153" s="16" t="s">
        <v>19</v>
      </c>
      <c r="C153" s="17">
        <v>31</v>
      </c>
      <c r="D153" s="18">
        <v>141</v>
      </c>
      <c r="E153" s="6">
        <v>6.6001157407407415E-4</v>
      </c>
      <c r="F153" s="19">
        <v>63.13</v>
      </c>
      <c r="G153" s="13"/>
    </row>
    <row r="154" spans="1:7" x14ac:dyDescent="0.25">
      <c r="A154" s="15">
        <v>5</v>
      </c>
      <c r="B154" s="16" t="s">
        <v>19</v>
      </c>
      <c r="C154" s="17">
        <v>31</v>
      </c>
      <c r="D154" s="18">
        <v>141</v>
      </c>
      <c r="E154" s="6">
        <v>6.6390046296296292E-4</v>
      </c>
      <c r="F154" s="19">
        <v>62.76</v>
      </c>
      <c r="G154" s="13"/>
    </row>
    <row r="155" spans="1:7" x14ac:dyDescent="0.25">
      <c r="A155" s="15">
        <v>5</v>
      </c>
      <c r="B155" s="16" t="s">
        <v>19</v>
      </c>
      <c r="C155" s="17">
        <v>31</v>
      </c>
      <c r="D155" s="18">
        <v>141</v>
      </c>
      <c r="E155" s="6">
        <v>6.6078703703703699E-4</v>
      </c>
      <c r="F155" s="19">
        <v>63.06</v>
      </c>
      <c r="G155" s="13"/>
    </row>
    <row r="156" spans="1:7" x14ac:dyDescent="0.25">
      <c r="A156" s="15">
        <v>5</v>
      </c>
      <c r="B156" s="16" t="s">
        <v>19</v>
      </c>
      <c r="C156" s="17">
        <v>31</v>
      </c>
      <c r="D156" s="18">
        <v>141</v>
      </c>
      <c r="E156" s="6">
        <v>6.6659722222222218E-4</v>
      </c>
      <c r="F156" s="19">
        <v>62.51</v>
      </c>
      <c r="G156" s="13"/>
    </row>
    <row r="157" spans="1:7" x14ac:dyDescent="0.25">
      <c r="A157" s="15">
        <v>5</v>
      </c>
      <c r="B157" s="16" t="s">
        <v>19</v>
      </c>
      <c r="C157" s="17">
        <v>31</v>
      </c>
      <c r="D157" s="18">
        <v>141</v>
      </c>
      <c r="E157" s="6">
        <v>6.5854166666666665E-4</v>
      </c>
      <c r="F157" s="19">
        <v>63.27</v>
      </c>
      <c r="G157" s="13"/>
    </row>
    <row r="158" spans="1:7" x14ac:dyDescent="0.25">
      <c r="A158" s="15">
        <v>5</v>
      </c>
      <c r="B158" s="16" t="s">
        <v>19</v>
      </c>
      <c r="C158" s="17">
        <v>31</v>
      </c>
      <c r="D158" s="18">
        <v>141</v>
      </c>
      <c r="E158" s="6">
        <v>6.6141203703703707E-4</v>
      </c>
      <c r="F158" s="19">
        <v>63</v>
      </c>
      <c r="G158" s="13"/>
    </row>
    <row r="159" spans="1:7" x14ac:dyDescent="0.25">
      <c r="A159" s="15">
        <v>5</v>
      </c>
      <c r="B159" s="16" t="s">
        <v>19</v>
      </c>
      <c r="C159" s="17">
        <v>31</v>
      </c>
      <c r="D159" s="18">
        <v>141</v>
      </c>
      <c r="E159" s="6">
        <v>6.5953703703703704E-4</v>
      </c>
      <c r="F159" s="19">
        <v>63.18</v>
      </c>
      <c r="G159" s="13"/>
    </row>
    <row r="160" spans="1:7" x14ac:dyDescent="0.25">
      <c r="A160" s="15">
        <v>5</v>
      </c>
      <c r="B160" s="16" t="s">
        <v>19</v>
      </c>
      <c r="C160" s="17">
        <v>31</v>
      </c>
      <c r="D160" s="18">
        <v>141</v>
      </c>
      <c r="E160" s="6">
        <v>6.6246527777777788E-4</v>
      </c>
      <c r="F160" s="19">
        <v>62.9</v>
      </c>
      <c r="G160" s="13"/>
    </row>
    <row r="161" spans="1:7" x14ac:dyDescent="0.25">
      <c r="A161" s="15">
        <v>5</v>
      </c>
      <c r="B161" s="16" t="s">
        <v>19</v>
      </c>
      <c r="C161" s="17">
        <v>31</v>
      </c>
      <c r="D161" s="18">
        <v>141</v>
      </c>
      <c r="E161" s="6">
        <v>6.6035879629629637E-4</v>
      </c>
      <c r="F161" s="19">
        <v>63.1</v>
      </c>
      <c r="G161" s="13"/>
    </row>
    <row r="162" spans="1:7" x14ac:dyDescent="0.25">
      <c r="A162" s="15">
        <v>5</v>
      </c>
      <c r="B162" s="16" t="s">
        <v>19</v>
      </c>
      <c r="C162" s="17">
        <v>31</v>
      </c>
      <c r="D162" s="18">
        <v>141</v>
      </c>
      <c r="E162" s="6">
        <v>7.3590277777777792E-4</v>
      </c>
      <c r="F162" s="19">
        <v>56.62</v>
      </c>
      <c r="G162" s="13"/>
    </row>
    <row r="163" spans="1:7" x14ac:dyDescent="0.25">
      <c r="A163" s="15">
        <v>5</v>
      </c>
      <c r="B163" s="16" t="s">
        <v>19</v>
      </c>
      <c r="C163" s="17">
        <v>31</v>
      </c>
      <c r="D163" s="18">
        <v>141</v>
      </c>
      <c r="E163" s="6">
        <v>6.6079861111111114E-4</v>
      </c>
      <c r="F163" s="19">
        <v>63.06</v>
      </c>
      <c r="G163" s="13"/>
    </row>
    <row r="164" spans="1:7" x14ac:dyDescent="0.25">
      <c r="A164" s="15">
        <v>5</v>
      </c>
      <c r="B164" s="16" t="s">
        <v>19</v>
      </c>
      <c r="C164" s="17">
        <v>31</v>
      </c>
      <c r="D164" s="18">
        <v>141</v>
      </c>
      <c r="E164" s="6">
        <v>6.695486111111111E-4</v>
      </c>
      <c r="F164" s="19">
        <v>62.23</v>
      </c>
      <c r="G164" s="13"/>
    </row>
    <row r="165" spans="1:7" x14ac:dyDescent="0.25">
      <c r="A165" s="15">
        <v>5</v>
      </c>
      <c r="B165" s="16" t="s">
        <v>19</v>
      </c>
      <c r="C165" s="17">
        <v>31</v>
      </c>
      <c r="D165" s="18">
        <v>141</v>
      </c>
      <c r="E165" s="6">
        <v>6.6310185185185179E-4</v>
      </c>
      <c r="F165" s="19">
        <v>62.84</v>
      </c>
      <c r="G165" s="13"/>
    </row>
    <row r="166" spans="1:7" x14ac:dyDescent="0.25">
      <c r="A166" s="15">
        <v>5</v>
      </c>
      <c r="B166" s="16" t="s">
        <v>19</v>
      </c>
      <c r="C166" s="17">
        <v>31</v>
      </c>
      <c r="D166" s="18">
        <v>141</v>
      </c>
      <c r="E166" s="6">
        <v>6.6539351851851861E-4</v>
      </c>
      <c r="F166" s="19">
        <v>62.62</v>
      </c>
      <c r="G166" s="13"/>
    </row>
    <row r="167" spans="1:7" x14ac:dyDescent="0.25">
      <c r="A167" s="15">
        <v>5</v>
      </c>
      <c r="B167" s="16" t="s">
        <v>19</v>
      </c>
      <c r="C167" s="17">
        <v>31</v>
      </c>
      <c r="D167" s="18">
        <v>141</v>
      </c>
      <c r="E167" s="6">
        <v>6.6246527777777788E-4</v>
      </c>
      <c r="F167" s="19">
        <v>62.9</v>
      </c>
      <c r="G167" s="13"/>
    </row>
    <row r="168" spans="1:7" x14ac:dyDescent="0.25">
      <c r="A168" s="15">
        <v>5</v>
      </c>
      <c r="B168" s="16" t="s">
        <v>19</v>
      </c>
      <c r="C168" s="17">
        <v>31</v>
      </c>
      <c r="D168" s="18">
        <v>141</v>
      </c>
      <c r="E168" s="6">
        <v>6.6872685185185177E-4</v>
      </c>
      <c r="F168" s="19">
        <v>62.31</v>
      </c>
      <c r="G168" s="13"/>
    </row>
    <row r="169" spans="1:7" x14ac:dyDescent="0.25">
      <c r="A169" s="15">
        <v>5</v>
      </c>
      <c r="B169" s="16" t="s">
        <v>19</v>
      </c>
      <c r="C169" s="17">
        <v>31</v>
      </c>
      <c r="D169" s="18">
        <v>141</v>
      </c>
      <c r="E169" s="6">
        <v>6.5913194444444439E-4</v>
      </c>
      <c r="F169" s="19">
        <v>63.21</v>
      </c>
      <c r="G169" s="13"/>
    </row>
    <row r="170" spans="1:7" x14ac:dyDescent="0.25">
      <c r="A170" s="15">
        <v>5</v>
      </c>
      <c r="B170" s="16" t="s">
        <v>19</v>
      </c>
      <c r="C170" s="17">
        <v>31</v>
      </c>
      <c r="D170" s="18">
        <v>141</v>
      </c>
      <c r="E170" s="6">
        <v>6.6398148148148154E-4</v>
      </c>
      <c r="F170" s="19">
        <v>62.75</v>
      </c>
      <c r="G170" s="13"/>
    </row>
    <row r="171" spans="1:7" x14ac:dyDescent="0.25">
      <c r="A171" s="15">
        <v>5</v>
      </c>
      <c r="B171" s="16" t="s">
        <v>19</v>
      </c>
      <c r="C171" s="17">
        <v>31</v>
      </c>
      <c r="D171" s="18">
        <v>141</v>
      </c>
      <c r="E171" s="6">
        <v>6.6431712962962961E-4</v>
      </c>
      <c r="F171" s="19">
        <v>62.72</v>
      </c>
      <c r="G171" s="13"/>
    </row>
    <row r="172" spans="1:7" x14ac:dyDescent="0.25">
      <c r="A172" s="15">
        <v>5</v>
      </c>
      <c r="B172" s="16" t="s">
        <v>19</v>
      </c>
      <c r="C172" s="17">
        <v>31</v>
      </c>
      <c r="D172" s="18">
        <v>141</v>
      </c>
      <c r="E172" s="6">
        <v>6.7405092592592592E-4</v>
      </c>
      <c r="F172" s="19">
        <v>61.82</v>
      </c>
      <c r="G172" s="13"/>
    </row>
    <row r="173" spans="1:7" x14ac:dyDescent="0.25">
      <c r="A173" s="15">
        <v>5</v>
      </c>
      <c r="B173" s="16" t="s">
        <v>19</v>
      </c>
      <c r="C173" s="17">
        <v>31</v>
      </c>
      <c r="D173" s="18">
        <v>141</v>
      </c>
      <c r="E173" s="6">
        <v>6.5997685185185181E-4</v>
      </c>
      <c r="F173" s="19">
        <v>63.13</v>
      </c>
      <c r="G173" s="13"/>
    </row>
    <row r="174" spans="1:7" x14ac:dyDescent="0.25">
      <c r="A174" s="15">
        <v>5</v>
      </c>
      <c r="B174" s="16" t="s">
        <v>19</v>
      </c>
      <c r="C174" s="17">
        <v>31</v>
      </c>
      <c r="D174" s="18">
        <v>141</v>
      </c>
      <c r="E174" s="6">
        <v>6.690509259259258E-4</v>
      </c>
      <c r="F174" s="19">
        <v>62.28</v>
      </c>
      <c r="G174" s="13"/>
    </row>
    <row r="175" spans="1:7" x14ac:dyDescent="0.25">
      <c r="A175" s="15">
        <v>5</v>
      </c>
      <c r="B175" s="16" t="s">
        <v>19</v>
      </c>
      <c r="C175" s="17">
        <v>31</v>
      </c>
      <c r="D175" s="18">
        <v>141</v>
      </c>
      <c r="E175" s="6">
        <v>6.6474537037037034E-4</v>
      </c>
      <c r="F175" s="19">
        <v>62.68</v>
      </c>
      <c r="G175" s="13"/>
    </row>
    <row r="176" spans="1:7" x14ac:dyDescent="0.25">
      <c r="A176" s="15">
        <v>5</v>
      </c>
      <c r="B176" s="16" t="s">
        <v>19</v>
      </c>
      <c r="C176" s="17">
        <v>31</v>
      </c>
      <c r="D176" s="18">
        <v>141</v>
      </c>
      <c r="E176" s="6">
        <v>6.6460648148148141E-4</v>
      </c>
      <c r="F176" s="19">
        <v>62.69</v>
      </c>
      <c r="G176" s="13"/>
    </row>
    <row r="177" spans="1:7" x14ac:dyDescent="0.25">
      <c r="A177" s="15">
        <v>5</v>
      </c>
      <c r="B177" s="16" t="s">
        <v>19</v>
      </c>
      <c r="C177" s="17">
        <v>31</v>
      </c>
      <c r="D177" s="18">
        <v>141</v>
      </c>
      <c r="E177" s="6">
        <v>6.5870370370370377E-4</v>
      </c>
      <c r="F177" s="19">
        <v>63.26</v>
      </c>
      <c r="G177" s="13"/>
    </row>
    <row r="178" spans="1:7" x14ac:dyDescent="0.25">
      <c r="A178" s="15">
        <v>5</v>
      </c>
      <c r="B178" s="16" t="s">
        <v>22</v>
      </c>
      <c r="C178" s="17">
        <v>31</v>
      </c>
      <c r="D178" s="18">
        <v>131</v>
      </c>
      <c r="E178" s="6">
        <v>7.5121527777777773E-4</v>
      </c>
      <c r="F178" s="19">
        <v>55.47</v>
      </c>
      <c r="G178" s="13"/>
    </row>
    <row r="179" spans="1:7" x14ac:dyDescent="0.25">
      <c r="A179" s="15">
        <v>5</v>
      </c>
      <c r="B179" s="16" t="s">
        <v>22</v>
      </c>
      <c r="C179" s="17">
        <v>31</v>
      </c>
      <c r="D179" s="18">
        <v>131</v>
      </c>
      <c r="E179" s="6">
        <v>6.674421296296297E-4</v>
      </c>
      <c r="F179" s="19">
        <v>62.43</v>
      </c>
      <c r="G179" s="13"/>
    </row>
    <row r="180" spans="1:7" x14ac:dyDescent="0.25">
      <c r="A180" s="15">
        <v>5</v>
      </c>
      <c r="B180" s="16" t="s">
        <v>22</v>
      </c>
      <c r="C180" s="17">
        <v>31</v>
      </c>
      <c r="D180" s="18">
        <v>131</v>
      </c>
      <c r="E180" s="6">
        <v>6.6311342592592594E-4</v>
      </c>
      <c r="F180" s="19">
        <v>62.83</v>
      </c>
      <c r="G180" s="13"/>
    </row>
    <row r="181" spans="1:7" x14ac:dyDescent="0.25">
      <c r="A181" s="15">
        <v>5</v>
      </c>
      <c r="B181" s="16" t="s">
        <v>22</v>
      </c>
      <c r="C181" s="17">
        <v>31</v>
      </c>
      <c r="D181" s="18">
        <v>131</v>
      </c>
      <c r="E181" s="6">
        <v>6.5962962962962969E-4</v>
      </c>
      <c r="F181" s="19">
        <v>63.17</v>
      </c>
      <c r="G181" s="13"/>
    </row>
    <row r="182" spans="1:7" x14ac:dyDescent="0.25">
      <c r="A182" s="15">
        <v>5</v>
      </c>
      <c r="B182" s="16" t="s">
        <v>22</v>
      </c>
      <c r="C182" s="17">
        <v>31</v>
      </c>
      <c r="D182" s="18">
        <v>131</v>
      </c>
      <c r="E182" s="6">
        <v>6.6621527777777783E-4</v>
      </c>
      <c r="F182" s="19">
        <v>62.54</v>
      </c>
      <c r="G182" s="13"/>
    </row>
    <row r="183" spans="1:7" x14ac:dyDescent="0.25">
      <c r="A183" s="15">
        <v>5</v>
      </c>
      <c r="B183" s="16" t="s">
        <v>22</v>
      </c>
      <c r="C183" s="17">
        <v>31</v>
      </c>
      <c r="D183" s="18">
        <v>131</v>
      </c>
      <c r="E183" s="6">
        <v>6.6072916666666667E-4</v>
      </c>
      <c r="F183" s="19">
        <v>63.06</v>
      </c>
      <c r="G183" s="13"/>
    </row>
    <row r="184" spans="1:7" x14ac:dyDescent="0.25">
      <c r="A184" s="15">
        <v>5</v>
      </c>
      <c r="B184" s="16" t="s">
        <v>22</v>
      </c>
      <c r="C184" s="17">
        <v>31</v>
      </c>
      <c r="D184" s="18">
        <v>131</v>
      </c>
      <c r="E184" s="6">
        <v>6.6108796296296304E-4</v>
      </c>
      <c r="F184" s="19">
        <v>63.03</v>
      </c>
      <c r="G184" s="13"/>
    </row>
    <row r="185" spans="1:7" x14ac:dyDescent="0.25">
      <c r="A185" s="15">
        <v>5</v>
      </c>
      <c r="B185" s="16" t="s">
        <v>22</v>
      </c>
      <c r="C185" s="17">
        <v>31</v>
      </c>
      <c r="D185" s="18">
        <v>131</v>
      </c>
      <c r="E185" s="6">
        <v>6.6568287037037041E-4</v>
      </c>
      <c r="F185" s="19">
        <v>62.59</v>
      </c>
      <c r="G185" s="13"/>
    </row>
    <row r="186" spans="1:7" x14ac:dyDescent="0.25">
      <c r="A186" s="15">
        <v>5</v>
      </c>
      <c r="B186" s="16" t="s">
        <v>22</v>
      </c>
      <c r="C186" s="17">
        <v>31</v>
      </c>
      <c r="D186" s="18">
        <v>131</v>
      </c>
      <c r="E186" s="6">
        <v>6.6005787037037031E-4</v>
      </c>
      <c r="F186" s="19">
        <v>63.13</v>
      </c>
      <c r="G186" s="13"/>
    </row>
    <row r="187" spans="1:7" x14ac:dyDescent="0.25">
      <c r="A187" s="15">
        <v>5</v>
      </c>
      <c r="B187" s="16" t="s">
        <v>22</v>
      </c>
      <c r="C187" s="17">
        <v>31</v>
      </c>
      <c r="D187" s="18">
        <v>131</v>
      </c>
      <c r="E187" s="6">
        <v>6.6285879629629637E-4</v>
      </c>
      <c r="F187" s="19">
        <v>62.86</v>
      </c>
      <c r="G187" s="13"/>
    </row>
    <row r="188" spans="1:7" x14ac:dyDescent="0.25">
      <c r="A188" s="15">
        <v>5</v>
      </c>
      <c r="B188" s="16" t="s">
        <v>22</v>
      </c>
      <c r="C188" s="17">
        <v>31</v>
      </c>
      <c r="D188" s="18">
        <v>131</v>
      </c>
      <c r="E188" s="6">
        <v>6.5828703703703698E-4</v>
      </c>
      <c r="F188" s="19">
        <v>63.3</v>
      </c>
      <c r="G188" s="13"/>
    </row>
    <row r="189" spans="1:7" x14ac:dyDescent="0.25">
      <c r="A189" s="15">
        <v>5</v>
      </c>
      <c r="B189" s="16" t="s">
        <v>22</v>
      </c>
      <c r="C189" s="17">
        <v>31</v>
      </c>
      <c r="D189" s="18">
        <v>131</v>
      </c>
      <c r="E189" s="6">
        <v>6.6109953703703697E-4</v>
      </c>
      <c r="F189" s="19">
        <v>63.03</v>
      </c>
      <c r="G189" s="13"/>
    </row>
    <row r="190" spans="1:7" x14ac:dyDescent="0.25">
      <c r="A190" s="15">
        <v>5</v>
      </c>
      <c r="B190" s="16" t="s">
        <v>22</v>
      </c>
      <c r="C190" s="17">
        <v>31</v>
      </c>
      <c r="D190" s="18">
        <v>131</v>
      </c>
      <c r="E190" s="6">
        <v>6.5958333333333331E-4</v>
      </c>
      <c r="F190" s="19">
        <v>63.17</v>
      </c>
      <c r="G190" s="13"/>
    </row>
    <row r="191" spans="1:7" x14ac:dyDescent="0.25">
      <c r="A191" s="15">
        <v>5</v>
      </c>
      <c r="B191" s="16" t="s">
        <v>22</v>
      </c>
      <c r="C191" s="17">
        <v>31</v>
      </c>
      <c r="D191" s="18">
        <v>131</v>
      </c>
      <c r="E191" s="6">
        <v>6.6275462962962957E-4</v>
      </c>
      <c r="F191" s="19">
        <v>62.87</v>
      </c>
      <c r="G191" s="13"/>
    </row>
    <row r="192" spans="1:7" x14ac:dyDescent="0.25">
      <c r="A192" s="15">
        <v>5</v>
      </c>
      <c r="B192" s="16" t="s">
        <v>22</v>
      </c>
      <c r="C192" s="17">
        <v>31</v>
      </c>
      <c r="D192" s="18">
        <v>131</v>
      </c>
      <c r="E192" s="6">
        <v>6.3412037037037028E-4</v>
      </c>
      <c r="F192" s="19">
        <v>65.709999999999994</v>
      </c>
      <c r="G192" s="13"/>
    </row>
    <row r="193" spans="1:7" x14ac:dyDescent="0.25">
      <c r="A193" s="15">
        <v>5</v>
      </c>
      <c r="B193" s="16" t="s">
        <v>22</v>
      </c>
      <c r="C193" s="17">
        <v>31</v>
      </c>
      <c r="D193" s="18">
        <v>131</v>
      </c>
      <c r="E193" s="6">
        <v>7.3951388888888884E-4</v>
      </c>
      <c r="F193" s="19">
        <v>56.34</v>
      </c>
      <c r="G193" s="13"/>
    </row>
    <row r="194" spans="1:7" x14ac:dyDescent="0.25">
      <c r="A194" s="15">
        <v>5</v>
      </c>
      <c r="B194" s="16" t="s">
        <v>22</v>
      </c>
      <c r="C194" s="17">
        <v>31</v>
      </c>
      <c r="D194" s="18">
        <v>131</v>
      </c>
      <c r="E194" s="6">
        <v>6.8041666666666652E-4</v>
      </c>
      <c r="F194" s="19">
        <v>61.24</v>
      </c>
      <c r="G194" s="13"/>
    </row>
    <row r="195" spans="1:7" x14ac:dyDescent="0.25">
      <c r="A195" s="15">
        <v>5</v>
      </c>
      <c r="B195" s="16" t="s">
        <v>22</v>
      </c>
      <c r="C195" s="17">
        <v>31</v>
      </c>
      <c r="D195" s="18">
        <v>131</v>
      </c>
      <c r="E195" s="6">
        <v>6.7596064814814808E-4</v>
      </c>
      <c r="F195" s="19">
        <v>61.64</v>
      </c>
      <c r="G195" s="13"/>
    </row>
    <row r="196" spans="1:7" x14ac:dyDescent="0.25">
      <c r="A196" s="15">
        <v>5</v>
      </c>
      <c r="B196" s="16" t="s">
        <v>22</v>
      </c>
      <c r="C196" s="17">
        <v>31</v>
      </c>
      <c r="D196" s="18">
        <v>131</v>
      </c>
      <c r="E196" s="6">
        <v>6.6534722222222212E-4</v>
      </c>
      <c r="F196" s="19">
        <v>62.62</v>
      </c>
      <c r="G196" s="13"/>
    </row>
    <row r="197" spans="1:7" x14ac:dyDescent="0.25">
      <c r="A197" s="15">
        <v>5</v>
      </c>
      <c r="B197" s="16" t="s">
        <v>22</v>
      </c>
      <c r="C197" s="17">
        <v>31</v>
      </c>
      <c r="D197" s="18">
        <v>131</v>
      </c>
      <c r="E197" s="6">
        <v>6.6630787037037038E-4</v>
      </c>
      <c r="F197" s="19">
        <v>62.53</v>
      </c>
      <c r="G197" s="13"/>
    </row>
    <row r="198" spans="1:7" x14ac:dyDescent="0.25">
      <c r="A198" s="15">
        <v>5</v>
      </c>
      <c r="B198" s="16" t="s">
        <v>22</v>
      </c>
      <c r="C198" s="17">
        <v>31</v>
      </c>
      <c r="D198" s="18">
        <v>131</v>
      </c>
      <c r="E198" s="6">
        <v>6.6329861111111103E-4</v>
      </c>
      <c r="F198" s="19">
        <v>62.82</v>
      </c>
      <c r="G198" s="13"/>
    </row>
    <row r="199" spans="1:7" x14ac:dyDescent="0.25">
      <c r="A199" s="15">
        <v>5</v>
      </c>
      <c r="B199" s="16" t="s">
        <v>22</v>
      </c>
      <c r="C199" s="17">
        <v>31</v>
      </c>
      <c r="D199" s="18">
        <v>131</v>
      </c>
      <c r="E199" s="6">
        <v>6.6438657407407408E-4</v>
      </c>
      <c r="F199" s="19">
        <v>62.71</v>
      </c>
      <c r="G199" s="13"/>
    </row>
    <row r="200" spans="1:7" x14ac:dyDescent="0.25">
      <c r="A200" s="15">
        <v>5</v>
      </c>
      <c r="B200" s="16" t="s">
        <v>22</v>
      </c>
      <c r="C200" s="17">
        <v>31</v>
      </c>
      <c r="D200" s="18">
        <v>131</v>
      </c>
      <c r="E200" s="6">
        <v>6.6393518518518505E-4</v>
      </c>
      <c r="F200" s="19">
        <v>62.76</v>
      </c>
      <c r="G200" s="13"/>
    </row>
    <row r="201" spans="1:7" x14ac:dyDescent="0.25">
      <c r="A201" s="15">
        <v>5</v>
      </c>
      <c r="B201" s="16" t="s">
        <v>22</v>
      </c>
      <c r="C201" s="17">
        <v>31</v>
      </c>
      <c r="D201" s="18">
        <v>131</v>
      </c>
      <c r="E201" s="6">
        <v>6.6471064814814811E-4</v>
      </c>
      <c r="F201" s="19">
        <v>62.68</v>
      </c>
      <c r="G201" s="13"/>
    </row>
    <row r="202" spans="1:7" x14ac:dyDescent="0.25">
      <c r="A202" s="15">
        <v>5</v>
      </c>
      <c r="B202" s="16" t="s">
        <v>22</v>
      </c>
      <c r="C202" s="17">
        <v>31</v>
      </c>
      <c r="D202" s="18">
        <v>131</v>
      </c>
      <c r="E202" s="6">
        <v>6.6362268518518517E-4</v>
      </c>
      <c r="F202" s="19">
        <v>62.79</v>
      </c>
      <c r="G202" s="13"/>
    </row>
    <row r="203" spans="1:7" x14ac:dyDescent="0.25">
      <c r="A203" s="15">
        <v>5</v>
      </c>
      <c r="B203" s="16" t="s">
        <v>22</v>
      </c>
      <c r="C203" s="17">
        <v>31</v>
      </c>
      <c r="D203" s="18">
        <v>131</v>
      </c>
      <c r="E203" s="6">
        <v>6.7445601851851857E-4</v>
      </c>
      <c r="F203" s="19">
        <v>61.78</v>
      </c>
      <c r="G203" s="13"/>
    </row>
    <row r="204" spans="1:7" x14ac:dyDescent="0.25">
      <c r="A204" s="15">
        <v>5</v>
      </c>
      <c r="B204" s="16" t="s">
        <v>22</v>
      </c>
      <c r="C204" s="17">
        <v>31</v>
      </c>
      <c r="D204" s="18">
        <v>131</v>
      </c>
      <c r="E204" s="6">
        <v>6.7284722222222225E-4</v>
      </c>
      <c r="F204" s="19">
        <v>61.93</v>
      </c>
      <c r="G204" s="13"/>
    </row>
    <row r="205" spans="1:7" x14ac:dyDescent="0.25">
      <c r="A205" s="15">
        <v>5</v>
      </c>
      <c r="B205" s="16" t="s">
        <v>22</v>
      </c>
      <c r="C205" s="17">
        <v>31</v>
      </c>
      <c r="D205" s="18">
        <v>131</v>
      </c>
      <c r="E205" s="6">
        <v>6.5997685185185181E-4</v>
      </c>
      <c r="F205" s="19">
        <v>63.13</v>
      </c>
      <c r="G205" s="13"/>
    </row>
    <row r="206" spans="1:7" x14ac:dyDescent="0.25">
      <c r="A206" s="15">
        <v>5</v>
      </c>
      <c r="B206" s="16" t="s">
        <v>22</v>
      </c>
      <c r="C206" s="17">
        <v>31</v>
      </c>
      <c r="D206" s="18">
        <v>131</v>
      </c>
      <c r="E206" s="6">
        <v>6.5884259259259249E-4</v>
      </c>
      <c r="F206" s="19">
        <v>63.24</v>
      </c>
      <c r="G206" s="13"/>
    </row>
    <row r="207" spans="1:7" x14ac:dyDescent="0.25">
      <c r="A207" s="15">
        <v>5</v>
      </c>
      <c r="B207" s="16" t="s">
        <v>22</v>
      </c>
      <c r="C207" s="17">
        <v>31</v>
      </c>
      <c r="D207" s="18">
        <v>131</v>
      </c>
      <c r="E207" s="6">
        <v>6.6434027777777769E-4</v>
      </c>
      <c r="F207" s="19">
        <v>62.72</v>
      </c>
      <c r="G207" s="13"/>
    </row>
    <row r="208" spans="1:7" x14ac:dyDescent="0.25">
      <c r="A208" s="15">
        <v>5</v>
      </c>
      <c r="B208" s="16" t="s">
        <v>22</v>
      </c>
      <c r="C208" s="17">
        <v>31</v>
      </c>
      <c r="D208" s="18">
        <v>131</v>
      </c>
      <c r="E208" s="6">
        <v>6.6020833333333339E-4</v>
      </c>
      <c r="F208" s="19">
        <v>63.11</v>
      </c>
      <c r="G208" s="13"/>
    </row>
    <row r="209" spans="1:7" x14ac:dyDescent="0.25">
      <c r="A209" s="15">
        <v>5</v>
      </c>
      <c r="B209" s="16" t="s">
        <v>24</v>
      </c>
      <c r="C209" s="17">
        <v>31</v>
      </c>
      <c r="D209" s="18">
        <v>151</v>
      </c>
      <c r="E209" s="6">
        <v>7.5557870370370373E-4</v>
      </c>
      <c r="F209" s="19">
        <v>55.15</v>
      </c>
      <c r="G209" s="13"/>
    </row>
    <row r="210" spans="1:7" x14ac:dyDescent="0.25">
      <c r="A210" s="15">
        <v>5</v>
      </c>
      <c r="B210" s="16" t="s">
        <v>24</v>
      </c>
      <c r="C210" s="17">
        <v>31</v>
      </c>
      <c r="D210" s="18">
        <v>151</v>
      </c>
      <c r="E210" s="6">
        <v>6.7527777777777779E-4</v>
      </c>
      <c r="F210" s="19">
        <v>61.7</v>
      </c>
      <c r="G210" s="13"/>
    </row>
    <row r="211" spans="1:7" x14ac:dyDescent="0.25">
      <c r="A211" s="15">
        <v>5</v>
      </c>
      <c r="B211" s="16" t="s">
        <v>24</v>
      </c>
      <c r="C211" s="17">
        <v>31</v>
      </c>
      <c r="D211" s="18">
        <v>151</v>
      </c>
      <c r="E211" s="6">
        <v>6.8256944444444441E-4</v>
      </c>
      <c r="F211" s="19">
        <v>61.04</v>
      </c>
      <c r="G211" s="13"/>
    </row>
    <row r="212" spans="1:7" x14ac:dyDescent="0.25">
      <c r="A212" s="15">
        <v>5</v>
      </c>
      <c r="B212" s="16" t="s">
        <v>24</v>
      </c>
      <c r="C212" s="17">
        <v>31</v>
      </c>
      <c r="D212" s="18">
        <v>151</v>
      </c>
      <c r="E212" s="6">
        <v>6.8532407407407398E-4</v>
      </c>
      <c r="F212" s="19">
        <v>60.8</v>
      </c>
      <c r="G212" s="13"/>
    </row>
    <row r="213" spans="1:7" x14ac:dyDescent="0.25">
      <c r="A213" s="15">
        <v>5</v>
      </c>
      <c r="B213" s="16" t="s">
        <v>24</v>
      </c>
      <c r="C213" s="17">
        <v>31</v>
      </c>
      <c r="D213" s="18">
        <v>151</v>
      </c>
      <c r="E213" s="6">
        <v>6.7032407407407405E-4</v>
      </c>
      <c r="F213" s="19">
        <v>62.16</v>
      </c>
      <c r="G213" s="13"/>
    </row>
    <row r="214" spans="1:7" x14ac:dyDescent="0.25">
      <c r="A214" s="15">
        <v>5</v>
      </c>
      <c r="B214" s="16" t="s">
        <v>24</v>
      </c>
      <c r="C214" s="17">
        <v>31</v>
      </c>
      <c r="D214" s="18">
        <v>151</v>
      </c>
      <c r="E214" s="6">
        <v>6.6872685185185177E-4</v>
      </c>
      <c r="F214" s="19">
        <v>62.31</v>
      </c>
      <c r="G214" s="13"/>
    </row>
    <row r="215" spans="1:7" x14ac:dyDescent="0.25">
      <c r="A215" s="15">
        <v>5</v>
      </c>
      <c r="B215" s="16" t="s">
        <v>24</v>
      </c>
      <c r="C215" s="17">
        <v>31</v>
      </c>
      <c r="D215" s="18">
        <v>151</v>
      </c>
      <c r="E215" s="6">
        <v>6.7078703703703712E-4</v>
      </c>
      <c r="F215" s="19">
        <v>62.12</v>
      </c>
      <c r="G215" s="13"/>
    </row>
    <row r="216" spans="1:7" x14ac:dyDescent="0.25">
      <c r="A216" s="15">
        <v>5</v>
      </c>
      <c r="B216" s="16" t="s">
        <v>24</v>
      </c>
      <c r="C216" s="17">
        <v>31</v>
      </c>
      <c r="D216" s="18">
        <v>151</v>
      </c>
      <c r="E216" s="6">
        <v>6.6710648148148152E-4</v>
      </c>
      <c r="F216" s="19">
        <v>62.46</v>
      </c>
      <c r="G216" s="13"/>
    </row>
    <row r="217" spans="1:7" x14ac:dyDescent="0.25">
      <c r="A217" s="15">
        <v>5</v>
      </c>
      <c r="B217" s="16" t="s">
        <v>24</v>
      </c>
      <c r="C217" s="17">
        <v>31</v>
      </c>
      <c r="D217" s="18">
        <v>151</v>
      </c>
      <c r="E217" s="6">
        <v>6.6135416666666654E-4</v>
      </c>
      <c r="F217" s="19">
        <v>63</v>
      </c>
      <c r="G217" s="13"/>
    </row>
    <row r="218" spans="1:7" x14ac:dyDescent="0.25">
      <c r="A218" s="15">
        <v>5</v>
      </c>
      <c r="B218" s="16" t="s">
        <v>24</v>
      </c>
      <c r="C218" s="17">
        <v>31</v>
      </c>
      <c r="D218" s="18">
        <v>151</v>
      </c>
      <c r="E218" s="6">
        <v>6.66388888888889E-4</v>
      </c>
      <c r="F218" s="19">
        <v>62.53</v>
      </c>
      <c r="G218" s="13"/>
    </row>
    <row r="219" spans="1:7" x14ac:dyDescent="0.25">
      <c r="A219" s="15">
        <v>5</v>
      </c>
      <c r="B219" s="16" t="s">
        <v>24</v>
      </c>
      <c r="C219" s="17">
        <v>31</v>
      </c>
      <c r="D219" s="18">
        <v>151</v>
      </c>
      <c r="E219" s="6">
        <v>6.6253472222222224E-4</v>
      </c>
      <c r="F219" s="19">
        <v>62.89</v>
      </c>
      <c r="G219" s="13"/>
    </row>
    <row r="220" spans="1:7" x14ac:dyDescent="0.25">
      <c r="A220" s="15">
        <v>5</v>
      </c>
      <c r="B220" s="16" t="s">
        <v>24</v>
      </c>
      <c r="C220" s="17">
        <v>31</v>
      </c>
      <c r="D220" s="18">
        <v>151</v>
      </c>
      <c r="E220" s="6">
        <v>6.6112268518518516E-4</v>
      </c>
      <c r="F220" s="19">
        <v>63.02</v>
      </c>
      <c r="G220" s="13"/>
    </row>
    <row r="221" spans="1:7" x14ac:dyDescent="0.25">
      <c r="A221" s="15">
        <v>5</v>
      </c>
      <c r="B221" s="16" t="s">
        <v>24</v>
      </c>
      <c r="C221" s="17">
        <v>31</v>
      </c>
      <c r="D221" s="18">
        <v>151</v>
      </c>
      <c r="E221" s="6">
        <v>6.6076388888888879E-4</v>
      </c>
      <c r="F221" s="19">
        <v>63.06</v>
      </c>
      <c r="G221" s="13"/>
    </row>
    <row r="222" spans="1:7" x14ac:dyDescent="0.25">
      <c r="A222" s="15">
        <v>5</v>
      </c>
      <c r="B222" s="16" t="s">
        <v>24</v>
      </c>
      <c r="C222" s="17">
        <v>31</v>
      </c>
      <c r="D222" s="18">
        <v>151</v>
      </c>
      <c r="E222" s="6">
        <v>6.6162037037037047E-4</v>
      </c>
      <c r="F222" s="19">
        <v>62.98</v>
      </c>
      <c r="G222" s="13"/>
    </row>
    <row r="223" spans="1:7" x14ac:dyDescent="0.25">
      <c r="A223" s="15">
        <v>5</v>
      </c>
      <c r="B223" s="16" t="s">
        <v>24</v>
      </c>
      <c r="C223" s="17">
        <v>31</v>
      </c>
      <c r="D223" s="18">
        <v>151</v>
      </c>
      <c r="E223" s="6">
        <v>6.7296296296296288E-4</v>
      </c>
      <c r="F223" s="19">
        <v>61.92</v>
      </c>
      <c r="G223" s="13"/>
    </row>
    <row r="224" spans="1:7" x14ac:dyDescent="0.25">
      <c r="A224" s="15">
        <v>5</v>
      </c>
      <c r="B224" s="16" t="s">
        <v>24</v>
      </c>
      <c r="C224" s="17">
        <v>31</v>
      </c>
      <c r="D224" s="18">
        <v>151</v>
      </c>
      <c r="E224" s="6">
        <v>6.6497685185185193E-4</v>
      </c>
      <c r="F224" s="19">
        <v>62.66</v>
      </c>
      <c r="G224" s="13"/>
    </row>
    <row r="225" spans="1:7" x14ac:dyDescent="0.25">
      <c r="A225" s="15">
        <v>5</v>
      </c>
      <c r="B225" s="16" t="s">
        <v>24</v>
      </c>
      <c r="C225" s="17">
        <v>31</v>
      </c>
      <c r="D225" s="18">
        <v>151</v>
      </c>
      <c r="E225" s="6">
        <v>6.6465277777777779E-4</v>
      </c>
      <c r="F225" s="19">
        <v>62.69</v>
      </c>
      <c r="G225" s="13"/>
    </row>
    <row r="226" spans="1:7" x14ac:dyDescent="0.25">
      <c r="A226" s="15">
        <v>5</v>
      </c>
      <c r="B226" s="16" t="s">
        <v>24</v>
      </c>
      <c r="C226" s="17">
        <v>31</v>
      </c>
      <c r="D226" s="18">
        <v>151</v>
      </c>
      <c r="E226" s="6">
        <v>6.6325231481481476E-4</v>
      </c>
      <c r="F226" s="19">
        <v>62.82</v>
      </c>
      <c r="G226" s="13"/>
    </row>
    <row r="227" spans="1:7" x14ac:dyDescent="0.25">
      <c r="A227" s="15">
        <v>5</v>
      </c>
      <c r="B227" s="16" t="s">
        <v>24</v>
      </c>
      <c r="C227" s="17">
        <v>31</v>
      </c>
      <c r="D227" s="18">
        <v>151</v>
      </c>
      <c r="E227" s="6">
        <v>6.6153935185185185E-4</v>
      </c>
      <c r="F227" s="19">
        <v>62.98</v>
      </c>
      <c r="G227" s="13"/>
    </row>
    <row r="228" spans="1:7" x14ac:dyDescent="0.25">
      <c r="A228" s="15">
        <v>5</v>
      </c>
      <c r="B228" s="16" t="s">
        <v>24</v>
      </c>
      <c r="C228" s="17">
        <v>31</v>
      </c>
      <c r="D228" s="18">
        <v>151</v>
      </c>
      <c r="E228" s="6">
        <v>6.6015046296296297E-4</v>
      </c>
      <c r="F228" s="19">
        <v>63.12</v>
      </c>
      <c r="G228" s="13"/>
    </row>
    <row r="229" spans="1:7" x14ac:dyDescent="0.25">
      <c r="A229" s="15">
        <v>5</v>
      </c>
      <c r="B229" s="16" t="s">
        <v>24</v>
      </c>
      <c r="C229" s="17">
        <v>31</v>
      </c>
      <c r="D229" s="18">
        <v>151</v>
      </c>
      <c r="E229" s="6">
        <v>6.6268518518518532E-4</v>
      </c>
      <c r="F229" s="19">
        <v>62.88</v>
      </c>
      <c r="G229" s="13"/>
    </row>
    <row r="230" spans="1:7" x14ac:dyDescent="0.25">
      <c r="A230" s="15">
        <v>5</v>
      </c>
      <c r="B230" s="16" t="s">
        <v>24</v>
      </c>
      <c r="C230" s="17">
        <v>31</v>
      </c>
      <c r="D230" s="18">
        <v>151</v>
      </c>
      <c r="E230" s="6">
        <v>6.574768518518518E-4</v>
      </c>
      <c r="F230" s="19">
        <v>63.37</v>
      </c>
      <c r="G230" s="13"/>
    </row>
    <row r="231" spans="1:7" x14ac:dyDescent="0.25">
      <c r="A231" s="15">
        <v>5</v>
      </c>
      <c r="B231" s="16" t="s">
        <v>24</v>
      </c>
      <c r="C231" s="17">
        <v>31</v>
      </c>
      <c r="D231" s="18">
        <v>151</v>
      </c>
      <c r="E231" s="6">
        <v>6.5846064814814803E-4</v>
      </c>
      <c r="F231" s="19">
        <v>63.28</v>
      </c>
      <c r="G231" s="13"/>
    </row>
    <row r="232" spans="1:7" x14ac:dyDescent="0.25">
      <c r="A232" s="15">
        <v>5</v>
      </c>
      <c r="B232" s="16" t="s">
        <v>24</v>
      </c>
      <c r="C232" s="17">
        <v>31</v>
      </c>
      <c r="D232" s="18">
        <v>151</v>
      </c>
      <c r="E232" s="6">
        <v>7.6113425925925925E-4</v>
      </c>
      <c r="F232" s="19">
        <v>54.74</v>
      </c>
      <c r="G232" s="13"/>
    </row>
    <row r="233" spans="1:7" x14ac:dyDescent="0.25">
      <c r="A233" s="15">
        <v>5</v>
      </c>
      <c r="B233" s="16" t="s">
        <v>24</v>
      </c>
      <c r="C233" s="17">
        <v>31</v>
      </c>
      <c r="D233" s="18">
        <v>151</v>
      </c>
      <c r="E233" s="6">
        <v>6.6620370370370368E-4</v>
      </c>
      <c r="F233" s="19">
        <v>62.54</v>
      </c>
      <c r="G233" s="13"/>
    </row>
    <row r="234" spans="1:7" x14ac:dyDescent="0.25">
      <c r="A234" s="15">
        <v>5</v>
      </c>
      <c r="B234" s="16" t="s">
        <v>24</v>
      </c>
      <c r="C234" s="17">
        <v>31</v>
      </c>
      <c r="D234" s="18">
        <v>151</v>
      </c>
      <c r="E234" s="6">
        <v>6.6209490740740736E-4</v>
      </c>
      <c r="F234" s="19">
        <v>62.93</v>
      </c>
      <c r="G234" s="13"/>
    </row>
    <row r="235" spans="1:7" x14ac:dyDescent="0.25">
      <c r="A235" s="15">
        <v>5</v>
      </c>
      <c r="B235" s="16" t="s">
        <v>24</v>
      </c>
      <c r="C235" s="17">
        <v>31</v>
      </c>
      <c r="D235" s="18">
        <v>151</v>
      </c>
      <c r="E235" s="6">
        <v>6.7668981481481486E-4</v>
      </c>
      <c r="F235" s="19">
        <v>61.57</v>
      </c>
      <c r="G235" s="13"/>
    </row>
    <row r="236" spans="1:7" x14ac:dyDescent="0.25">
      <c r="A236" s="15">
        <v>5</v>
      </c>
      <c r="B236" s="16" t="s">
        <v>24</v>
      </c>
      <c r="C236" s="17">
        <v>31</v>
      </c>
      <c r="D236" s="18">
        <v>151</v>
      </c>
      <c r="E236" s="6">
        <v>6.623148148148148E-4</v>
      </c>
      <c r="F236" s="19">
        <v>62.91</v>
      </c>
      <c r="G236" s="13"/>
    </row>
    <row r="237" spans="1:7" x14ac:dyDescent="0.25">
      <c r="A237" s="15">
        <v>5</v>
      </c>
      <c r="B237" s="16" t="s">
        <v>24</v>
      </c>
      <c r="C237" s="17">
        <v>31</v>
      </c>
      <c r="D237" s="18">
        <v>151</v>
      </c>
      <c r="E237" s="6">
        <v>6.6582175925925923E-4</v>
      </c>
      <c r="F237" s="19">
        <v>62.58</v>
      </c>
      <c r="G237" s="13"/>
    </row>
    <row r="238" spans="1:7" x14ac:dyDescent="0.25">
      <c r="A238" s="15">
        <v>5</v>
      </c>
      <c r="B238" s="16" t="s">
        <v>24</v>
      </c>
      <c r="C238" s="17">
        <v>31</v>
      </c>
      <c r="D238" s="18">
        <v>151</v>
      </c>
      <c r="E238" s="6">
        <v>6.6341435185185177E-4</v>
      </c>
      <c r="F238" s="19">
        <v>62.81</v>
      </c>
      <c r="G238" s="13"/>
    </row>
    <row r="239" spans="1:7" x14ac:dyDescent="0.25">
      <c r="A239" s="15">
        <v>5</v>
      </c>
      <c r="B239" s="16" t="s">
        <v>24</v>
      </c>
      <c r="C239" s="17">
        <v>31</v>
      </c>
      <c r="D239" s="18">
        <v>151</v>
      </c>
      <c r="E239" s="6">
        <v>6.7174768518518527E-4</v>
      </c>
      <c r="F239" s="19">
        <v>62.03</v>
      </c>
      <c r="G239" s="13"/>
    </row>
    <row r="240" spans="1:7" x14ac:dyDescent="0.25">
      <c r="A240" s="15">
        <v>5</v>
      </c>
      <c r="B240" s="16" t="s">
        <v>13</v>
      </c>
      <c r="C240" s="17">
        <v>31</v>
      </c>
      <c r="D240" s="18">
        <v>111</v>
      </c>
      <c r="E240" s="6">
        <v>7.6114583333333329E-4</v>
      </c>
      <c r="F240" s="19">
        <v>54.74</v>
      </c>
      <c r="G240" s="13"/>
    </row>
    <row r="241" spans="1:7" x14ac:dyDescent="0.25">
      <c r="A241" s="15">
        <v>5</v>
      </c>
      <c r="B241" s="16" t="s">
        <v>13</v>
      </c>
      <c r="C241" s="17">
        <v>31</v>
      </c>
      <c r="D241" s="18">
        <v>111</v>
      </c>
      <c r="E241" s="6">
        <v>6.9254629629629625E-4</v>
      </c>
      <c r="F241" s="19">
        <v>60.16</v>
      </c>
      <c r="G241" s="13"/>
    </row>
    <row r="242" spans="1:7" x14ac:dyDescent="0.25">
      <c r="A242" s="15">
        <v>5</v>
      </c>
      <c r="B242" s="16" t="s">
        <v>13</v>
      </c>
      <c r="C242" s="17">
        <v>31</v>
      </c>
      <c r="D242" s="18">
        <v>111</v>
      </c>
      <c r="E242" s="6">
        <v>6.7806712962962959E-4</v>
      </c>
      <c r="F242" s="19">
        <v>61.45</v>
      </c>
      <c r="G242" s="13"/>
    </row>
    <row r="243" spans="1:7" x14ac:dyDescent="0.25">
      <c r="A243" s="15">
        <v>5</v>
      </c>
      <c r="B243" s="16" t="s">
        <v>13</v>
      </c>
      <c r="C243" s="17">
        <v>31</v>
      </c>
      <c r="D243" s="18">
        <v>111</v>
      </c>
      <c r="E243" s="6">
        <v>6.6891203703703698E-4</v>
      </c>
      <c r="F243" s="19">
        <v>62.29</v>
      </c>
      <c r="G243" s="13"/>
    </row>
    <row r="244" spans="1:7" x14ac:dyDescent="0.25">
      <c r="A244" s="15">
        <v>5</v>
      </c>
      <c r="B244" s="16" t="s">
        <v>13</v>
      </c>
      <c r="C244" s="17">
        <v>31</v>
      </c>
      <c r="D244" s="18">
        <v>111</v>
      </c>
      <c r="E244" s="6">
        <v>6.672569444444446E-4</v>
      </c>
      <c r="F244" s="19">
        <v>62.44</v>
      </c>
      <c r="G244" s="13"/>
    </row>
    <row r="245" spans="1:7" x14ac:dyDescent="0.25">
      <c r="A245" s="15">
        <v>5</v>
      </c>
      <c r="B245" s="16" t="s">
        <v>13</v>
      </c>
      <c r="C245" s="17">
        <v>31</v>
      </c>
      <c r="D245" s="18">
        <v>111</v>
      </c>
      <c r="E245" s="6">
        <v>6.6884259259259251E-4</v>
      </c>
      <c r="F245" s="19">
        <v>62.3</v>
      </c>
      <c r="G245" s="13"/>
    </row>
    <row r="246" spans="1:7" x14ac:dyDescent="0.25">
      <c r="A246" s="15">
        <v>5</v>
      </c>
      <c r="B246" s="16" t="s">
        <v>13</v>
      </c>
      <c r="C246" s="17">
        <v>31</v>
      </c>
      <c r="D246" s="18">
        <v>111</v>
      </c>
      <c r="E246" s="6">
        <v>6.6454861111111109E-4</v>
      </c>
      <c r="F246" s="19">
        <v>62.7</v>
      </c>
      <c r="G246" s="13"/>
    </row>
    <row r="247" spans="1:7" x14ac:dyDescent="0.25">
      <c r="A247" s="15">
        <v>5</v>
      </c>
      <c r="B247" s="16" t="s">
        <v>13</v>
      </c>
      <c r="C247" s="17">
        <v>31</v>
      </c>
      <c r="D247" s="18">
        <v>111</v>
      </c>
      <c r="E247" s="6">
        <v>6.6704861111111121E-4</v>
      </c>
      <c r="F247" s="19">
        <v>62.46</v>
      </c>
      <c r="G247" s="13"/>
    </row>
    <row r="248" spans="1:7" x14ac:dyDescent="0.25">
      <c r="A248" s="15">
        <v>5</v>
      </c>
      <c r="B248" s="16" t="s">
        <v>13</v>
      </c>
      <c r="C248" s="17">
        <v>31</v>
      </c>
      <c r="D248" s="18">
        <v>111</v>
      </c>
      <c r="E248" s="6">
        <v>6.6254629629629617E-4</v>
      </c>
      <c r="F248" s="19">
        <v>62.89</v>
      </c>
      <c r="G248" s="13"/>
    </row>
    <row r="249" spans="1:7" x14ac:dyDescent="0.25">
      <c r="A249" s="15">
        <v>5</v>
      </c>
      <c r="B249" s="16" t="s">
        <v>13</v>
      </c>
      <c r="C249" s="17">
        <v>31</v>
      </c>
      <c r="D249" s="18">
        <v>111</v>
      </c>
      <c r="E249" s="6">
        <v>6.6645833333333325E-4</v>
      </c>
      <c r="F249" s="19">
        <v>62.52</v>
      </c>
      <c r="G249" s="13"/>
    </row>
    <row r="250" spans="1:7" x14ac:dyDescent="0.25">
      <c r="A250" s="15">
        <v>5</v>
      </c>
      <c r="B250" s="16" t="s">
        <v>13</v>
      </c>
      <c r="C250" s="17">
        <v>31</v>
      </c>
      <c r="D250" s="18">
        <v>111</v>
      </c>
      <c r="E250" s="6">
        <v>6.6777777777777788E-4</v>
      </c>
      <c r="F250" s="19">
        <v>62.4</v>
      </c>
      <c r="G250" s="13"/>
    </row>
    <row r="251" spans="1:7" x14ac:dyDescent="0.25">
      <c r="A251" s="15">
        <v>5</v>
      </c>
      <c r="B251" s="16" t="s">
        <v>13</v>
      </c>
      <c r="C251" s="17">
        <v>31</v>
      </c>
      <c r="D251" s="18">
        <v>111</v>
      </c>
      <c r="E251" s="6">
        <v>6.7121527777777785E-4</v>
      </c>
      <c r="F251" s="19">
        <v>62.08</v>
      </c>
      <c r="G251" s="13"/>
    </row>
    <row r="252" spans="1:7" x14ac:dyDescent="0.25">
      <c r="A252" s="15">
        <v>5</v>
      </c>
      <c r="B252" s="16" t="s">
        <v>13</v>
      </c>
      <c r="C252" s="17">
        <v>31</v>
      </c>
      <c r="D252" s="18">
        <v>111</v>
      </c>
      <c r="E252" s="6">
        <v>6.7887731481481488E-4</v>
      </c>
      <c r="F252" s="19">
        <v>61.38</v>
      </c>
      <c r="G252" s="13"/>
    </row>
    <row r="253" spans="1:7" x14ac:dyDescent="0.25">
      <c r="A253" s="15">
        <v>5</v>
      </c>
      <c r="B253" s="16" t="s">
        <v>13</v>
      </c>
      <c r="C253" s="17">
        <v>31</v>
      </c>
      <c r="D253" s="18">
        <v>111</v>
      </c>
      <c r="E253" s="6">
        <v>6.6959490740740738E-4</v>
      </c>
      <c r="F253" s="19">
        <v>62.23</v>
      </c>
      <c r="G253" s="13"/>
    </row>
    <row r="254" spans="1:7" x14ac:dyDescent="0.25">
      <c r="A254" s="15">
        <v>5</v>
      </c>
      <c r="B254" s="16" t="s">
        <v>13</v>
      </c>
      <c r="C254" s="17">
        <v>31</v>
      </c>
      <c r="D254" s="18">
        <v>111</v>
      </c>
      <c r="E254" s="6">
        <v>6.6733796296296289E-4</v>
      </c>
      <c r="F254" s="19">
        <v>62.44</v>
      </c>
      <c r="G254" s="13"/>
    </row>
    <row r="255" spans="1:7" x14ac:dyDescent="0.25">
      <c r="A255" s="15">
        <v>5</v>
      </c>
      <c r="B255" s="16" t="s">
        <v>13</v>
      </c>
      <c r="C255" s="17">
        <v>31</v>
      </c>
      <c r="D255" s="18">
        <v>111</v>
      </c>
      <c r="E255" s="6">
        <v>6.6891203703703698E-4</v>
      </c>
      <c r="F255" s="19">
        <v>62.29</v>
      </c>
      <c r="G255" s="13"/>
    </row>
    <row r="256" spans="1:7" x14ac:dyDescent="0.25">
      <c r="A256" s="15">
        <v>5</v>
      </c>
      <c r="B256" s="16" t="s">
        <v>13</v>
      </c>
      <c r="C256" s="17">
        <v>31</v>
      </c>
      <c r="D256" s="18">
        <v>111</v>
      </c>
      <c r="E256" s="6">
        <v>6.6553240740740733E-4</v>
      </c>
      <c r="F256" s="19">
        <v>62.61</v>
      </c>
      <c r="G256" s="13"/>
    </row>
    <row r="257" spans="1:7" x14ac:dyDescent="0.25">
      <c r="A257" s="15">
        <v>5</v>
      </c>
      <c r="B257" s="16" t="s">
        <v>13</v>
      </c>
      <c r="C257" s="17">
        <v>31</v>
      </c>
      <c r="D257" s="18">
        <v>111</v>
      </c>
      <c r="E257" s="6">
        <v>6.6743055555555555E-4</v>
      </c>
      <c r="F257" s="19">
        <v>62.43</v>
      </c>
      <c r="G257" s="13"/>
    </row>
    <row r="258" spans="1:7" x14ac:dyDescent="0.25">
      <c r="A258" s="15">
        <v>5</v>
      </c>
      <c r="B258" s="16" t="s">
        <v>13</v>
      </c>
      <c r="C258" s="17">
        <v>31</v>
      </c>
      <c r="D258" s="18">
        <v>111</v>
      </c>
      <c r="E258" s="6">
        <v>6.7202546296296292E-4</v>
      </c>
      <c r="F258" s="19">
        <v>62</v>
      </c>
      <c r="G258" s="13"/>
    </row>
    <row r="259" spans="1:7" x14ac:dyDescent="0.25">
      <c r="A259" s="15">
        <v>5</v>
      </c>
      <c r="B259" s="16" t="s">
        <v>13</v>
      </c>
      <c r="C259" s="17">
        <v>31</v>
      </c>
      <c r="D259" s="18">
        <v>111</v>
      </c>
      <c r="E259" s="6">
        <v>6.6734953703703704E-4</v>
      </c>
      <c r="F259" s="19">
        <v>62.44</v>
      </c>
      <c r="G259" s="13"/>
    </row>
    <row r="260" spans="1:7" x14ac:dyDescent="0.25">
      <c r="A260" s="15">
        <v>5</v>
      </c>
      <c r="B260" s="16" t="s">
        <v>13</v>
      </c>
      <c r="C260" s="17">
        <v>31</v>
      </c>
      <c r="D260" s="18">
        <v>111</v>
      </c>
      <c r="E260" s="6">
        <v>6.8033564814814823E-4</v>
      </c>
      <c r="F260" s="19">
        <v>61.24</v>
      </c>
      <c r="G260" s="13"/>
    </row>
    <row r="261" spans="1:7" x14ac:dyDescent="0.25">
      <c r="A261" s="15">
        <v>5</v>
      </c>
      <c r="B261" s="16" t="s">
        <v>13</v>
      </c>
      <c r="C261" s="17">
        <v>31</v>
      </c>
      <c r="D261" s="18">
        <v>111</v>
      </c>
      <c r="E261" s="6">
        <v>6.6495370370370374E-4</v>
      </c>
      <c r="F261" s="19">
        <v>62.66</v>
      </c>
      <c r="G261" s="13"/>
    </row>
    <row r="262" spans="1:7" x14ac:dyDescent="0.25">
      <c r="A262" s="15">
        <v>5</v>
      </c>
      <c r="B262" s="16" t="s">
        <v>13</v>
      </c>
      <c r="C262" s="17">
        <v>31</v>
      </c>
      <c r="D262" s="18">
        <v>111</v>
      </c>
      <c r="E262" s="6">
        <v>6.6872685185185177E-4</v>
      </c>
      <c r="F262" s="19">
        <v>62.31</v>
      </c>
      <c r="G262" s="13"/>
    </row>
    <row r="263" spans="1:7" x14ac:dyDescent="0.25">
      <c r="A263" s="15">
        <v>5</v>
      </c>
      <c r="B263" s="16" t="s">
        <v>13</v>
      </c>
      <c r="C263" s="17">
        <v>31</v>
      </c>
      <c r="D263" s="18">
        <v>111</v>
      </c>
      <c r="E263" s="6">
        <v>6.7025462962962959E-4</v>
      </c>
      <c r="F263" s="19">
        <v>62.17</v>
      </c>
      <c r="G263" s="13"/>
    </row>
    <row r="264" spans="1:7" x14ac:dyDescent="0.25">
      <c r="A264" s="15">
        <v>5</v>
      </c>
      <c r="B264" s="16" t="s">
        <v>13</v>
      </c>
      <c r="C264" s="17">
        <v>31</v>
      </c>
      <c r="D264" s="18">
        <v>111</v>
      </c>
      <c r="E264" s="6">
        <v>6.7268518518518513E-4</v>
      </c>
      <c r="F264" s="19">
        <v>61.94</v>
      </c>
      <c r="G264" s="13"/>
    </row>
    <row r="265" spans="1:7" x14ac:dyDescent="0.25">
      <c r="A265" s="15">
        <v>5</v>
      </c>
      <c r="B265" s="16" t="s">
        <v>13</v>
      </c>
      <c r="C265" s="17">
        <v>31</v>
      </c>
      <c r="D265" s="18">
        <v>111</v>
      </c>
      <c r="E265" s="6">
        <v>6.6410879629629621E-4</v>
      </c>
      <c r="F265" s="19">
        <v>62.74</v>
      </c>
      <c r="G265" s="13"/>
    </row>
    <row r="266" spans="1:7" x14ac:dyDescent="0.25">
      <c r="A266" s="15">
        <v>5</v>
      </c>
      <c r="B266" s="16" t="s">
        <v>13</v>
      </c>
      <c r="C266" s="17">
        <v>31</v>
      </c>
      <c r="D266" s="18">
        <v>111</v>
      </c>
      <c r="E266" s="6">
        <v>6.6216435185185182E-4</v>
      </c>
      <c r="F266" s="19">
        <v>62.92</v>
      </c>
      <c r="G266" s="13"/>
    </row>
    <row r="267" spans="1:7" x14ac:dyDescent="0.25">
      <c r="A267" s="15">
        <v>5</v>
      </c>
      <c r="B267" s="16" t="s">
        <v>13</v>
      </c>
      <c r="C267" s="17">
        <v>31</v>
      </c>
      <c r="D267" s="18">
        <v>111</v>
      </c>
      <c r="E267" s="6">
        <v>6.6684027777777781E-4</v>
      </c>
      <c r="F267" s="19">
        <v>62.48</v>
      </c>
      <c r="G267" s="13"/>
    </row>
    <row r="268" spans="1:7" x14ac:dyDescent="0.25">
      <c r="A268" s="15">
        <v>5</v>
      </c>
      <c r="B268" s="16" t="s">
        <v>13</v>
      </c>
      <c r="C268" s="17">
        <v>31</v>
      </c>
      <c r="D268" s="18">
        <v>111</v>
      </c>
      <c r="E268" s="6">
        <v>6.6497685185185193E-4</v>
      </c>
      <c r="F268" s="19">
        <v>62.66</v>
      </c>
      <c r="G268" s="13"/>
    </row>
    <row r="269" spans="1:7" x14ac:dyDescent="0.25">
      <c r="A269" s="15">
        <v>5</v>
      </c>
      <c r="B269" s="16" t="s">
        <v>13</v>
      </c>
      <c r="C269" s="17">
        <v>31</v>
      </c>
      <c r="D269" s="18">
        <v>111</v>
      </c>
      <c r="E269" s="6">
        <v>6.6350694444444443E-4</v>
      </c>
      <c r="F269" s="19">
        <v>62.8</v>
      </c>
      <c r="G269" s="13"/>
    </row>
    <row r="270" spans="1:7" x14ac:dyDescent="0.25">
      <c r="A270" s="15">
        <v>5</v>
      </c>
      <c r="B270" s="16" t="s">
        <v>13</v>
      </c>
      <c r="C270" s="17">
        <v>31</v>
      </c>
      <c r="D270" s="18">
        <v>111</v>
      </c>
      <c r="E270" s="6">
        <v>6.631828703703704E-4</v>
      </c>
      <c r="F270" s="19">
        <v>62.83</v>
      </c>
      <c r="G270" s="13"/>
    </row>
    <row r="271" spans="1:7" x14ac:dyDescent="0.25">
      <c r="A271" s="15">
        <v>5</v>
      </c>
      <c r="B271" s="16" t="s">
        <v>20</v>
      </c>
      <c r="C271" s="17">
        <v>31</v>
      </c>
      <c r="D271" s="18">
        <v>157</v>
      </c>
      <c r="E271" s="6">
        <v>7.7210648148148136E-4</v>
      </c>
      <c r="F271" s="19">
        <v>53.96</v>
      </c>
      <c r="G271" s="13"/>
    </row>
    <row r="272" spans="1:7" x14ac:dyDescent="0.25">
      <c r="A272" s="15">
        <v>5</v>
      </c>
      <c r="B272" s="16" t="s">
        <v>20</v>
      </c>
      <c r="C272" s="17">
        <v>31</v>
      </c>
      <c r="D272" s="18">
        <v>157</v>
      </c>
      <c r="E272" s="6">
        <v>6.8814814814814813E-4</v>
      </c>
      <c r="F272" s="19">
        <v>60.55</v>
      </c>
      <c r="G272" s="13"/>
    </row>
    <row r="273" spans="1:7" x14ac:dyDescent="0.25">
      <c r="A273" s="15">
        <v>5</v>
      </c>
      <c r="B273" s="16" t="s">
        <v>20</v>
      </c>
      <c r="C273" s="17">
        <v>31</v>
      </c>
      <c r="D273" s="18">
        <v>157</v>
      </c>
      <c r="E273" s="6">
        <v>6.738888888888888E-4</v>
      </c>
      <c r="F273" s="19">
        <v>61.83</v>
      </c>
      <c r="G273" s="13"/>
    </row>
    <row r="274" spans="1:7" x14ac:dyDescent="0.25">
      <c r="A274" s="15">
        <v>5</v>
      </c>
      <c r="B274" s="16" t="s">
        <v>20</v>
      </c>
      <c r="C274" s="17">
        <v>31</v>
      </c>
      <c r="D274" s="18">
        <v>157</v>
      </c>
      <c r="E274" s="6">
        <v>6.6826388888888892E-4</v>
      </c>
      <c r="F274" s="19">
        <v>62.35</v>
      </c>
      <c r="G274" s="13"/>
    </row>
    <row r="275" spans="1:7" x14ac:dyDescent="0.25">
      <c r="A275" s="15">
        <v>5</v>
      </c>
      <c r="B275" s="16" t="s">
        <v>20</v>
      </c>
      <c r="C275" s="17">
        <v>31</v>
      </c>
      <c r="D275" s="18">
        <v>157</v>
      </c>
      <c r="E275" s="6">
        <v>6.6791666666666659E-4</v>
      </c>
      <c r="F275" s="19">
        <v>62.38</v>
      </c>
      <c r="G275" s="13"/>
    </row>
    <row r="276" spans="1:7" x14ac:dyDescent="0.25">
      <c r="A276" s="15">
        <v>5</v>
      </c>
      <c r="B276" s="16" t="s">
        <v>20</v>
      </c>
      <c r="C276" s="17">
        <v>31</v>
      </c>
      <c r="D276" s="18">
        <v>157</v>
      </c>
      <c r="E276" s="6">
        <v>6.6417824074074068E-4</v>
      </c>
      <c r="F276" s="19">
        <v>62.73</v>
      </c>
      <c r="G276" s="13"/>
    </row>
    <row r="277" spans="1:7" x14ac:dyDescent="0.25">
      <c r="A277" s="15">
        <v>5</v>
      </c>
      <c r="B277" s="16" t="s">
        <v>20</v>
      </c>
      <c r="C277" s="17">
        <v>31</v>
      </c>
      <c r="D277" s="18">
        <v>157</v>
      </c>
      <c r="E277" s="6">
        <v>6.7265046296296289E-4</v>
      </c>
      <c r="F277" s="19">
        <v>61.94</v>
      </c>
      <c r="G277" s="13"/>
    </row>
    <row r="278" spans="1:7" x14ac:dyDescent="0.25">
      <c r="A278" s="15">
        <v>5</v>
      </c>
      <c r="B278" s="16" t="s">
        <v>20</v>
      </c>
      <c r="C278" s="17">
        <v>31</v>
      </c>
      <c r="D278" s="18">
        <v>157</v>
      </c>
      <c r="E278" s="6">
        <v>6.6572916666666657E-4</v>
      </c>
      <c r="F278" s="19">
        <v>62.59</v>
      </c>
      <c r="G278" s="13"/>
    </row>
    <row r="279" spans="1:7" x14ac:dyDescent="0.25">
      <c r="A279" s="15">
        <v>5</v>
      </c>
      <c r="B279" s="16" t="s">
        <v>20</v>
      </c>
      <c r="C279" s="17">
        <v>31</v>
      </c>
      <c r="D279" s="18">
        <v>157</v>
      </c>
      <c r="E279" s="6">
        <v>6.6238425925925926E-4</v>
      </c>
      <c r="F279" s="19">
        <v>62.9</v>
      </c>
      <c r="G279" s="13"/>
    </row>
    <row r="280" spans="1:7" x14ac:dyDescent="0.25">
      <c r="A280" s="15">
        <v>5</v>
      </c>
      <c r="B280" s="16" t="s">
        <v>20</v>
      </c>
      <c r="C280" s="17">
        <v>31</v>
      </c>
      <c r="D280" s="18">
        <v>157</v>
      </c>
      <c r="E280" s="6">
        <v>6.6578703703703711E-4</v>
      </c>
      <c r="F280" s="19">
        <v>62.58</v>
      </c>
      <c r="G280" s="13"/>
    </row>
    <row r="281" spans="1:7" x14ac:dyDescent="0.25">
      <c r="A281" s="15">
        <v>5</v>
      </c>
      <c r="B281" s="16" t="s">
        <v>20</v>
      </c>
      <c r="C281" s="17">
        <v>31</v>
      </c>
      <c r="D281" s="18">
        <v>157</v>
      </c>
      <c r="E281" s="6">
        <v>7.7486111111111104E-4</v>
      </c>
      <c r="F281" s="19">
        <v>53.77</v>
      </c>
      <c r="G281" s="13"/>
    </row>
    <row r="282" spans="1:7" x14ac:dyDescent="0.25">
      <c r="A282" s="15">
        <v>5</v>
      </c>
      <c r="B282" s="16" t="s">
        <v>20</v>
      </c>
      <c r="C282" s="17">
        <v>31</v>
      </c>
      <c r="D282" s="18">
        <v>157</v>
      </c>
      <c r="E282" s="6">
        <v>6.7247685185185173E-4</v>
      </c>
      <c r="F282" s="19">
        <v>61.96</v>
      </c>
      <c r="G282" s="13"/>
    </row>
    <row r="283" spans="1:7" x14ac:dyDescent="0.25">
      <c r="A283" s="15">
        <v>5</v>
      </c>
      <c r="B283" s="16" t="s">
        <v>20</v>
      </c>
      <c r="C283" s="17">
        <v>31</v>
      </c>
      <c r="D283" s="18">
        <v>157</v>
      </c>
      <c r="E283" s="6">
        <v>6.6583333333333338E-4</v>
      </c>
      <c r="F283" s="19">
        <v>62.58</v>
      </c>
      <c r="G283" s="13"/>
    </row>
    <row r="284" spans="1:7" x14ac:dyDescent="0.25">
      <c r="A284" s="15">
        <v>5</v>
      </c>
      <c r="B284" s="16" t="s">
        <v>20</v>
      </c>
      <c r="C284" s="17">
        <v>31</v>
      </c>
      <c r="D284" s="18">
        <v>157</v>
      </c>
      <c r="E284" s="6">
        <v>6.7468750000000005E-4</v>
      </c>
      <c r="F284" s="19">
        <v>61.76</v>
      </c>
      <c r="G284" s="13"/>
    </row>
    <row r="285" spans="1:7" x14ac:dyDescent="0.25">
      <c r="A285" s="15">
        <v>5</v>
      </c>
      <c r="B285" s="16" t="s">
        <v>20</v>
      </c>
      <c r="C285" s="17">
        <v>31</v>
      </c>
      <c r="D285" s="18">
        <v>157</v>
      </c>
      <c r="E285" s="6">
        <v>6.6906249999999995E-4</v>
      </c>
      <c r="F285" s="19">
        <v>62.28</v>
      </c>
      <c r="G285" s="13"/>
    </row>
    <row r="286" spans="1:7" x14ac:dyDescent="0.25">
      <c r="A286" s="15">
        <v>5</v>
      </c>
      <c r="B286" s="16" t="s">
        <v>20</v>
      </c>
      <c r="C286" s="17">
        <v>31</v>
      </c>
      <c r="D286" s="18">
        <v>157</v>
      </c>
      <c r="E286" s="6">
        <v>6.7311342592592585E-4</v>
      </c>
      <c r="F286" s="19">
        <v>61.9</v>
      </c>
      <c r="G286" s="13"/>
    </row>
    <row r="287" spans="1:7" x14ac:dyDescent="0.25">
      <c r="A287" s="15">
        <v>5</v>
      </c>
      <c r="B287" s="16" t="s">
        <v>20</v>
      </c>
      <c r="C287" s="17">
        <v>31</v>
      </c>
      <c r="D287" s="18">
        <v>157</v>
      </c>
      <c r="E287" s="6">
        <v>7.0067129629629613E-4</v>
      </c>
      <c r="F287" s="19">
        <v>59.47</v>
      </c>
      <c r="G287" s="13"/>
    </row>
    <row r="288" spans="1:7" x14ac:dyDescent="0.25">
      <c r="A288" s="15">
        <v>5</v>
      </c>
      <c r="B288" s="16" t="s">
        <v>20</v>
      </c>
      <c r="C288" s="17">
        <v>31</v>
      </c>
      <c r="D288" s="18">
        <v>157</v>
      </c>
      <c r="E288" s="6">
        <v>6.6484953703703704E-4</v>
      </c>
      <c r="F288" s="19">
        <v>62.67</v>
      </c>
      <c r="G288" s="13"/>
    </row>
    <row r="289" spans="1:7" x14ac:dyDescent="0.25">
      <c r="A289" s="15">
        <v>5</v>
      </c>
      <c r="B289" s="16" t="s">
        <v>20</v>
      </c>
      <c r="C289" s="17">
        <v>31</v>
      </c>
      <c r="D289" s="18">
        <v>157</v>
      </c>
      <c r="E289" s="6">
        <v>6.7021990740740746E-4</v>
      </c>
      <c r="F289" s="19">
        <v>62.17</v>
      </c>
      <c r="G289" s="13"/>
    </row>
    <row r="290" spans="1:7" x14ac:dyDescent="0.25">
      <c r="A290" s="15">
        <v>5</v>
      </c>
      <c r="B290" s="16" t="s">
        <v>20</v>
      </c>
      <c r="C290" s="17">
        <v>31</v>
      </c>
      <c r="D290" s="18">
        <v>157</v>
      </c>
      <c r="E290" s="6">
        <v>6.6873842592592592E-4</v>
      </c>
      <c r="F290" s="19">
        <v>62.31</v>
      </c>
      <c r="G290" s="13"/>
    </row>
    <row r="291" spans="1:7" x14ac:dyDescent="0.25">
      <c r="A291" s="15">
        <v>5</v>
      </c>
      <c r="B291" s="16" t="s">
        <v>20</v>
      </c>
      <c r="C291" s="17">
        <v>31</v>
      </c>
      <c r="D291" s="18">
        <v>157</v>
      </c>
      <c r="E291" s="6">
        <v>6.6384259259259261E-4</v>
      </c>
      <c r="F291" s="19">
        <v>62.77</v>
      </c>
      <c r="G291" s="13"/>
    </row>
    <row r="292" spans="1:7" x14ac:dyDescent="0.25">
      <c r="A292" s="15">
        <v>5</v>
      </c>
      <c r="B292" s="16" t="s">
        <v>20</v>
      </c>
      <c r="C292" s="17">
        <v>31</v>
      </c>
      <c r="D292" s="18">
        <v>157</v>
      </c>
      <c r="E292" s="6">
        <v>6.6968750000000004E-4</v>
      </c>
      <c r="F292" s="19">
        <v>62.22</v>
      </c>
      <c r="G292" s="13"/>
    </row>
    <row r="293" spans="1:7" x14ac:dyDescent="0.25">
      <c r="A293" s="15">
        <v>5</v>
      </c>
      <c r="B293" s="16" t="s">
        <v>20</v>
      </c>
      <c r="C293" s="17">
        <v>31</v>
      </c>
      <c r="D293" s="18">
        <v>157</v>
      </c>
      <c r="E293" s="6">
        <v>7.0831018518518519E-4</v>
      </c>
      <c r="F293" s="19">
        <v>58.83</v>
      </c>
      <c r="G293" s="13"/>
    </row>
    <row r="294" spans="1:7" x14ac:dyDescent="0.25">
      <c r="A294" s="15">
        <v>5</v>
      </c>
      <c r="B294" s="16" t="s">
        <v>20</v>
      </c>
      <c r="C294" s="17">
        <v>31</v>
      </c>
      <c r="D294" s="18">
        <v>157</v>
      </c>
      <c r="E294" s="6">
        <v>6.70150462962963E-4</v>
      </c>
      <c r="F294" s="19">
        <v>62.18</v>
      </c>
      <c r="G294" s="13"/>
    </row>
    <row r="295" spans="1:7" x14ac:dyDescent="0.25">
      <c r="A295" s="15">
        <v>5</v>
      </c>
      <c r="B295" s="16" t="s">
        <v>20</v>
      </c>
      <c r="C295" s="17">
        <v>31</v>
      </c>
      <c r="D295" s="18">
        <v>157</v>
      </c>
      <c r="E295" s="6">
        <v>6.628935185185185E-4</v>
      </c>
      <c r="F295" s="19">
        <v>62.86</v>
      </c>
      <c r="G295" s="13"/>
    </row>
    <row r="296" spans="1:7" x14ac:dyDescent="0.25">
      <c r="A296" s="15">
        <v>5</v>
      </c>
      <c r="B296" s="16" t="s">
        <v>20</v>
      </c>
      <c r="C296" s="17">
        <v>31</v>
      </c>
      <c r="D296" s="18">
        <v>157</v>
      </c>
      <c r="E296" s="6">
        <v>6.5878472222222217E-4</v>
      </c>
      <c r="F296" s="19">
        <v>63.25</v>
      </c>
      <c r="G296" s="13"/>
    </row>
    <row r="297" spans="1:7" x14ac:dyDescent="0.25">
      <c r="A297" s="15">
        <v>5</v>
      </c>
      <c r="B297" s="16" t="s">
        <v>20</v>
      </c>
      <c r="C297" s="17">
        <v>31</v>
      </c>
      <c r="D297" s="18">
        <v>157</v>
      </c>
      <c r="E297" s="6">
        <v>6.7019675925925927E-4</v>
      </c>
      <c r="F297" s="19">
        <v>62.17</v>
      </c>
      <c r="G297" s="13"/>
    </row>
    <row r="298" spans="1:7" x14ac:dyDescent="0.25">
      <c r="A298" s="15">
        <v>5</v>
      </c>
      <c r="B298" s="16" t="s">
        <v>20</v>
      </c>
      <c r="C298" s="17">
        <v>31</v>
      </c>
      <c r="D298" s="18">
        <v>157</v>
      </c>
      <c r="E298" s="6">
        <v>6.7251157407407407E-4</v>
      </c>
      <c r="F298" s="19">
        <v>61.96</v>
      </c>
      <c r="G298" s="13"/>
    </row>
    <row r="299" spans="1:7" x14ac:dyDescent="0.25">
      <c r="A299" s="15">
        <v>5</v>
      </c>
      <c r="B299" s="16" t="s">
        <v>20</v>
      </c>
      <c r="C299" s="17">
        <v>31</v>
      </c>
      <c r="D299" s="18">
        <v>157</v>
      </c>
      <c r="E299" s="6">
        <v>6.5905092592592588E-4</v>
      </c>
      <c r="F299" s="19">
        <v>63.22</v>
      </c>
      <c r="G299" s="13"/>
    </row>
    <row r="300" spans="1:7" x14ac:dyDescent="0.25">
      <c r="A300" s="15">
        <v>5</v>
      </c>
      <c r="B300" s="16" t="s">
        <v>20</v>
      </c>
      <c r="C300" s="17">
        <v>31</v>
      </c>
      <c r="D300" s="18">
        <v>157</v>
      </c>
      <c r="E300" s="6">
        <v>6.5662037037037034E-4</v>
      </c>
      <c r="F300" s="19">
        <v>63.46</v>
      </c>
      <c r="G300" s="13"/>
    </row>
    <row r="301" spans="1:7" x14ac:dyDescent="0.25">
      <c r="A301" s="15">
        <v>5</v>
      </c>
      <c r="B301" s="16" t="s">
        <v>20</v>
      </c>
      <c r="C301" s="17">
        <v>31</v>
      </c>
      <c r="D301" s="18">
        <v>157</v>
      </c>
      <c r="E301" s="6">
        <v>6.6961805555555557E-4</v>
      </c>
      <c r="F301" s="19">
        <v>62.22</v>
      </c>
      <c r="G301" s="13"/>
    </row>
    <row r="302" spans="1:7" x14ac:dyDescent="0.25">
      <c r="A302" s="15">
        <v>5</v>
      </c>
      <c r="B302" s="16" t="s">
        <v>25</v>
      </c>
      <c r="C302" s="17">
        <v>14</v>
      </c>
      <c r="D302" s="18">
        <v>116</v>
      </c>
      <c r="E302" s="6">
        <v>7.3914351851851843E-4</v>
      </c>
      <c r="F302" s="19">
        <v>56.37</v>
      </c>
      <c r="G302" s="13"/>
    </row>
    <row r="303" spans="1:7" x14ac:dyDescent="0.25">
      <c r="A303" s="15">
        <v>5</v>
      </c>
      <c r="B303" s="16" t="s">
        <v>25</v>
      </c>
      <c r="C303" s="17">
        <v>14</v>
      </c>
      <c r="D303" s="18">
        <v>116</v>
      </c>
      <c r="E303" s="6">
        <v>6.7503472222222227E-4</v>
      </c>
      <c r="F303" s="19">
        <v>61.73</v>
      </c>
      <c r="G303" s="13"/>
    </row>
    <row r="304" spans="1:7" x14ac:dyDescent="0.25">
      <c r="A304" s="15">
        <v>5</v>
      </c>
      <c r="B304" s="16" t="s">
        <v>25</v>
      </c>
      <c r="C304" s="17">
        <v>14</v>
      </c>
      <c r="D304" s="18">
        <v>116</v>
      </c>
      <c r="E304" s="6">
        <v>6.8087962962962969E-4</v>
      </c>
      <c r="F304" s="19">
        <v>61.2</v>
      </c>
      <c r="G304" s="13"/>
    </row>
    <row r="305" spans="1:7" x14ac:dyDescent="0.25">
      <c r="A305" s="15">
        <v>5</v>
      </c>
      <c r="B305" s="16" t="s">
        <v>25</v>
      </c>
      <c r="C305" s="17">
        <v>14</v>
      </c>
      <c r="D305" s="18">
        <v>116</v>
      </c>
      <c r="E305" s="6">
        <v>6.7620370370370371E-4</v>
      </c>
      <c r="F305" s="19">
        <v>61.62</v>
      </c>
      <c r="G305" s="13"/>
    </row>
    <row r="306" spans="1:7" x14ac:dyDescent="0.25">
      <c r="A306" s="15">
        <v>5</v>
      </c>
      <c r="B306" s="16" t="s">
        <v>25</v>
      </c>
      <c r="C306" s="17">
        <v>14</v>
      </c>
      <c r="D306" s="18">
        <v>116</v>
      </c>
      <c r="E306" s="6">
        <v>6.6472222222222226E-4</v>
      </c>
      <c r="F306" s="19">
        <v>62.68</v>
      </c>
      <c r="G306" s="13"/>
    </row>
    <row r="307" spans="1:7" x14ac:dyDescent="0.25">
      <c r="A307" s="15">
        <v>5</v>
      </c>
      <c r="B307" s="16" t="s">
        <v>25</v>
      </c>
      <c r="C307" s="17">
        <v>14</v>
      </c>
      <c r="D307" s="18">
        <v>116</v>
      </c>
      <c r="E307" s="6">
        <v>6.639467592592592E-4</v>
      </c>
      <c r="F307" s="19">
        <v>62.76</v>
      </c>
      <c r="G307" s="13"/>
    </row>
    <row r="308" spans="1:7" x14ac:dyDescent="0.25">
      <c r="A308" s="15">
        <v>5</v>
      </c>
      <c r="B308" s="16" t="s">
        <v>25</v>
      </c>
      <c r="C308" s="17">
        <v>14</v>
      </c>
      <c r="D308" s="18">
        <v>116</v>
      </c>
      <c r="E308" s="6">
        <v>6.6538194444444446E-4</v>
      </c>
      <c r="F308" s="19">
        <v>62.62</v>
      </c>
      <c r="G308" s="13"/>
    </row>
    <row r="309" spans="1:7" x14ac:dyDescent="0.25">
      <c r="A309" s="15">
        <v>5</v>
      </c>
      <c r="B309" s="16" t="s">
        <v>25</v>
      </c>
      <c r="C309" s="17">
        <v>14</v>
      </c>
      <c r="D309" s="18">
        <v>116</v>
      </c>
      <c r="E309" s="6">
        <v>6.6458333333333343E-4</v>
      </c>
      <c r="F309" s="19">
        <v>62.7</v>
      </c>
      <c r="G309" s="13"/>
    </row>
    <row r="310" spans="1:7" x14ac:dyDescent="0.25">
      <c r="A310" s="15">
        <v>5</v>
      </c>
      <c r="B310" s="16" t="s">
        <v>25</v>
      </c>
      <c r="C310" s="17">
        <v>14</v>
      </c>
      <c r="D310" s="18">
        <v>116</v>
      </c>
      <c r="E310" s="6">
        <v>6.6517361111111107E-4</v>
      </c>
      <c r="F310" s="19">
        <v>62.64</v>
      </c>
      <c r="G310" s="13"/>
    </row>
    <row r="311" spans="1:7" x14ac:dyDescent="0.25">
      <c r="A311" s="15">
        <v>5</v>
      </c>
      <c r="B311" s="16" t="s">
        <v>25</v>
      </c>
      <c r="C311" s="17">
        <v>14</v>
      </c>
      <c r="D311" s="18">
        <v>116</v>
      </c>
      <c r="E311" s="6">
        <v>6.6561342592592594E-4</v>
      </c>
      <c r="F311" s="19">
        <v>62.6</v>
      </c>
      <c r="G311" s="13"/>
    </row>
    <row r="312" spans="1:7" x14ac:dyDescent="0.25">
      <c r="A312" s="15">
        <v>5</v>
      </c>
      <c r="B312" s="16" t="s">
        <v>25</v>
      </c>
      <c r="C312" s="17">
        <v>14</v>
      </c>
      <c r="D312" s="18">
        <v>116</v>
      </c>
      <c r="E312" s="6">
        <v>6.6517361111111107E-4</v>
      </c>
      <c r="F312" s="19">
        <v>62.64</v>
      </c>
      <c r="G312" s="13"/>
    </row>
    <row r="313" spans="1:7" x14ac:dyDescent="0.25">
      <c r="A313" s="15">
        <v>5</v>
      </c>
      <c r="B313" s="16" t="s">
        <v>25</v>
      </c>
      <c r="C313" s="17">
        <v>14</v>
      </c>
      <c r="D313" s="18">
        <v>116</v>
      </c>
      <c r="E313" s="6">
        <v>6.6248842592592585E-4</v>
      </c>
      <c r="F313" s="19">
        <v>62.89</v>
      </c>
      <c r="G313" s="13"/>
    </row>
    <row r="314" spans="1:7" x14ac:dyDescent="0.25">
      <c r="A314" s="15">
        <v>5</v>
      </c>
      <c r="B314" s="16" t="s">
        <v>25</v>
      </c>
      <c r="C314" s="17">
        <v>14</v>
      </c>
      <c r="D314" s="18">
        <v>116</v>
      </c>
      <c r="E314" s="6">
        <v>6.6464120370370364E-4</v>
      </c>
      <c r="F314" s="19">
        <v>62.69</v>
      </c>
      <c r="G314" s="13"/>
    </row>
    <row r="315" spans="1:7" x14ac:dyDescent="0.25">
      <c r="A315" s="15">
        <v>5</v>
      </c>
      <c r="B315" s="16" t="s">
        <v>25</v>
      </c>
      <c r="C315" s="17">
        <v>14</v>
      </c>
      <c r="D315" s="18">
        <v>116</v>
      </c>
      <c r="E315" s="6">
        <v>6.6594907407407401E-4</v>
      </c>
      <c r="F315" s="19">
        <v>62.57</v>
      </c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>
        <v>0</v>
      </c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5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1392A-EE0C-4C1D-8FD3-7E36488FE07F}">
  <dimension ref="A1:L919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e">
        <f>J52</f>
        <v>#N/A</v>
      </c>
      <c r="J1" s="3" t="str">
        <f>K52</f>
        <v>Aparecido Arantes</v>
      </c>
      <c r="K1" s="3" t="str">
        <f>L52</f>
        <v>Ricardo Vidigal</v>
      </c>
    </row>
    <row r="2" spans="1:11" x14ac:dyDescent="0.25">
      <c r="A2" s="1"/>
      <c r="B2" s="4" t="s">
        <v>15</v>
      </c>
      <c r="C2" s="5"/>
      <c r="D2" s="5"/>
      <c r="E2" s="5"/>
      <c r="F2" s="5"/>
      <c r="G2" s="5"/>
      <c r="H2" s="2" t="s">
        <v>8</v>
      </c>
      <c r="I2" s="6" t="e">
        <f ca="1">AVERAGE(J53:J97)</f>
        <v>#N/A</v>
      </c>
      <c r="J2" s="6">
        <f ca="1">AVERAGE(K53:K97)</f>
        <v>7.7708886876006421E-4</v>
      </c>
      <c r="K2" s="6">
        <f ca="1">AVERAGE(L53:L97)</f>
        <v>7.77151771336554E-4</v>
      </c>
    </row>
    <row r="3" spans="1:11" x14ac:dyDescent="0.25">
      <c r="A3" s="1">
        <v>2</v>
      </c>
      <c r="B3" s="7" t="s">
        <v>18</v>
      </c>
      <c r="C3" s="5"/>
      <c r="D3" s="5"/>
      <c r="E3" s="5"/>
      <c r="F3" s="5"/>
      <c r="G3" s="5"/>
      <c r="H3" s="2" t="s">
        <v>7</v>
      </c>
      <c r="I3" s="6" t="e">
        <f ca="1">LARGE(J53:J97,1)</f>
        <v>#N/A</v>
      </c>
      <c r="J3" s="6">
        <f ca="1">LARGE(K53:K97,1)</f>
        <v>8.3771990740740736E-4</v>
      </c>
      <c r="K3" s="6">
        <f ca="1">LARGE(L53:L97,1)</f>
        <v>8.5079861111111109E-4</v>
      </c>
    </row>
    <row r="4" spans="1:11" x14ac:dyDescent="0.25">
      <c r="A4" s="1">
        <v>3</v>
      </c>
      <c r="B4" s="7" t="s">
        <v>25</v>
      </c>
      <c r="C4" s="5"/>
      <c r="D4" s="5"/>
      <c r="E4" s="5"/>
      <c r="F4" s="5"/>
      <c r="G4" s="5"/>
      <c r="H4" s="2" t="s">
        <v>6</v>
      </c>
      <c r="I4" s="6" t="e">
        <f ca="1">SMALL(J53:J97,1)</f>
        <v>#N/A</v>
      </c>
      <c r="J4" s="6">
        <f ca="1">SMALL(K53:K97,1)</f>
        <v>7.681944444444445E-4</v>
      </c>
      <c r="K4" s="6">
        <f ca="1">SMALL(L53:L97,1)</f>
        <v>7.6577546296296289E-4</v>
      </c>
    </row>
    <row r="5" spans="1:11" x14ac:dyDescent="0.25">
      <c r="A5" s="1"/>
      <c r="B5" s="7" t="s">
        <v>13</v>
      </c>
      <c r="C5" s="5"/>
      <c r="D5" s="5"/>
      <c r="E5" s="5"/>
      <c r="F5" s="5"/>
      <c r="G5" s="5"/>
      <c r="H5" s="8" t="s">
        <v>10</v>
      </c>
      <c r="I5" s="6" t="e">
        <f ca="1">_xlfn.STDEV.S(J53:J97)</f>
        <v>#N/A</v>
      </c>
      <c r="J5" s="6">
        <f ca="1">_xlfn.STDEV.S(K53:K97)</f>
        <v>1.3562674299402315E-5</v>
      </c>
      <c r="K5" s="6">
        <f ca="1">_xlfn.STDEV.S(L53:L97)</f>
        <v>1.8667128778741325E-5</v>
      </c>
    </row>
    <row r="6" spans="1:11" x14ac:dyDescent="0.25">
      <c r="A6" s="1"/>
      <c r="B6" s="7" t="s">
        <v>19</v>
      </c>
      <c r="C6" s="5"/>
      <c r="D6" s="5"/>
      <c r="E6" s="5"/>
      <c r="F6" s="5"/>
      <c r="G6" s="5"/>
      <c r="H6" s="2" t="s">
        <v>9</v>
      </c>
      <c r="I6" s="6" t="e">
        <f ca="1">SUM(J53:J97,1)</f>
        <v>#N/A</v>
      </c>
      <c r="J6" s="6">
        <f ca="1">SUM(K53:K97,1)</f>
        <v>1.0178730439814814</v>
      </c>
      <c r="K6" s="6">
        <f ca="1">SUM(L53:L97,1)</f>
        <v>1.0178744907407407</v>
      </c>
    </row>
    <row r="7" spans="1:11" x14ac:dyDescent="0.25">
      <c r="A7" s="1"/>
      <c r="B7" s="7" t="s">
        <v>16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24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23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26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22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20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 t="e">
        <f ca="1">SMALL(I4:K4,1)-L13</f>
        <v>#N/A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 t="e">
        <f ca="1">LARGE(I3:K3,1)+L13</f>
        <v>#N/A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 t="e">
        <f>MATCH(J52,$B$51:$B$1500,0)</f>
        <v>#N/A</v>
      </c>
      <c r="K50" s="14">
        <f t="shared" ref="K50:L50" si="0">MATCH(K52,$B$51:$B$1500,0)</f>
        <v>24</v>
      </c>
      <c r="L50" s="14">
        <f t="shared" si="0"/>
        <v>47</v>
      </c>
    </row>
    <row r="51" spans="1:12" x14ac:dyDescent="0.25">
      <c r="A51" s="15">
        <v>4</v>
      </c>
      <c r="B51" s="16" t="s">
        <v>15</v>
      </c>
      <c r="C51" s="17">
        <v>23</v>
      </c>
      <c r="D51" s="18">
        <v>108</v>
      </c>
      <c r="E51" s="6">
        <v>8.4521990740740738E-4</v>
      </c>
      <c r="F51" s="19">
        <v>54.23</v>
      </c>
      <c r="G51" s="13"/>
      <c r="H51" s="13"/>
      <c r="I51" s="5"/>
      <c r="J51" s="20" t="e">
        <f>VLOOKUP(J$52,$B$50:$F$1500,2,FALSE)</f>
        <v>#N/A</v>
      </c>
      <c r="K51" s="20">
        <f>VLOOKUP(K$52,$B$50:$F$1500,2,FALSE)</f>
        <v>23</v>
      </c>
      <c r="L51" s="20">
        <f>VLOOKUP(L$52,$B$50:$F$1500,2,FALSE)</f>
        <v>23</v>
      </c>
    </row>
    <row r="52" spans="1:12" x14ac:dyDescent="0.25">
      <c r="A52" s="15">
        <v>4</v>
      </c>
      <c r="B52" s="16" t="s">
        <v>15</v>
      </c>
      <c r="C52" s="17">
        <v>23</v>
      </c>
      <c r="D52" s="18">
        <v>108</v>
      </c>
      <c r="E52" s="6">
        <v>7.8438657407407407E-4</v>
      </c>
      <c r="F52" s="19">
        <v>58.43</v>
      </c>
      <c r="G52" s="13"/>
      <c r="H52" s="13"/>
      <c r="I52" s="21" t="s">
        <v>11</v>
      </c>
      <c r="J52" s="21" t="e">
        <f>VLOOKUP(1,$A$2:$B$36,2,FALSE)</f>
        <v>#N/A</v>
      </c>
      <c r="K52" s="21" t="str">
        <f>VLOOKUP(2,$A$2:$B$36,2,FALSE)</f>
        <v>Aparecido Arantes</v>
      </c>
      <c r="L52" s="21" t="str">
        <f>VLOOKUP(3,$A$2:$B$36,2,FALSE)</f>
        <v>Ricardo Vidigal</v>
      </c>
    </row>
    <row r="53" spans="1:12" x14ac:dyDescent="0.25">
      <c r="A53" s="15">
        <v>4</v>
      </c>
      <c r="B53" s="16" t="s">
        <v>15</v>
      </c>
      <c r="C53" s="17">
        <v>23</v>
      </c>
      <c r="D53" s="18">
        <v>108</v>
      </c>
      <c r="E53" s="6">
        <v>7.8280092592592594E-4</v>
      </c>
      <c r="F53" s="19">
        <v>58.55</v>
      </c>
      <c r="G53" s="13"/>
      <c r="H53" s="13"/>
      <c r="I53" s="22">
        <v>1</v>
      </c>
      <c r="J53" s="23" t="e" cm="1">
        <f t="array" aca="1" ref="J53" ca="1">OFFSET($E$51:$E$1500,J50-1,,J51)</f>
        <v>#N/A</v>
      </c>
      <c r="K53" s="23" cm="1">
        <f t="array" aca="1" ref="K53:K75" ca="1">OFFSET($E$51:$E$1500,K50-1,,K51)</f>
        <v>8.3771990740740736E-4</v>
      </c>
      <c r="L53" s="23" cm="1">
        <f t="array" aca="1" ref="L53:L75" ca="1">OFFSET($E$51:$E$1500,L50-1,,L51)</f>
        <v>8.5079861111111109E-4</v>
      </c>
    </row>
    <row r="54" spans="1:12" x14ac:dyDescent="0.25">
      <c r="A54" s="15">
        <v>4</v>
      </c>
      <c r="B54" s="16" t="s">
        <v>15</v>
      </c>
      <c r="C54" s="17">
        <v>23</v>
      </c>
      <c r="D54" s="18">
        <v>108</v>
      </c>
      <c r="E54" s="6">
        <v>7.809490740740741E-4</v>
      </c>
      <c r="F54" s="19">
        <v>58.69</v>
      </c>
      <c r="G54" s="13"/>
      <c r="H54" s="13"/>
      <c r="I54" s="22">
        <v>2</v>
      </c>
      <c r="J54" s="23"/>
      <c r="K54" s="23">
        <f ca="1"/>
        <v>7.827893518518519E-4</v>
      </c>
      <c r="L54" s="23">
        <f ca="1"/>
        <v>8.101967592592592E-4</v>
      </c>
    </row>
    <row r="55" spans="1:12" x14ac:dyDescent="0.25">
      <c r="A55" s="15">
        <v>4</v>
      </c>
      <c r="B55" s="16" t="s">
        <v>15</v>
      </c>
      <c r="C55" s="17">
        <v>23</v>
      </c>
      <c r="D55" s="18">
        <v>108</v>
      </c>
      <c r="E55" s="6">
        <v>7.7468750000000009E-4</v>
      </c>
      <c r="F55" s="19">
        <v>59.16</v>
      </c>
      <c r="G55" s="13"/>
      <c r="H55" s="13"/>
      <c r="I55" s="22">
        <v>3</v>
      </c>
      <c r="J55" s="23"/>
      <c r="K55" s="23">
        <f ca="1"/>
        <v>7.8120370370370366E-4</v>
      </c>
      <c r="L55" s="23">
        <f ca="1"/>
        <v>7.8259259259259254E-4</v>
      </c>
    </row>
    <row r="56" spans="1:12" x14ac:dyDescent="0.25">
      <c r="A56" s="15">
        <v>4</v>
      </c>
      <c r="B56" s="16" t="s">
        <v>15</v>
      </c>
      <c r="C56" s="17">
        <v>23</v>
      </c>
      <c r="D56" s="18">
        <v>108</v>
      </c>
      <c r="E56" s="6">
        <v>7.7252314814814816E-4</v>
      </c>
      <c r="F56" s="19">
        <v>59.33</v>
      </c>
      <c r="G56" s="13"/>
      <c r="H56" s="13"/>
      <c r="I56" s="22">
        <v>4</v>
      </c>
      <c r="J56" s="23"/>
      <c r="K56" s="23">
        <f ca="1"/>
        <v>7.756134259259258E-4</v>
      </c>
      <c r="L56" s="23">
        <f ca="1"/>
        <v>7.791087962962963E-4</v>
      </c>
    </row>
    <row r="57" spans="1:12" x14ac:dyDescent="0.25">
      <c r="A57" s="15">
        <v>4</v>
      </c>
      <c r="B57" s="16" t="s">
        <v>15</v>
      </c>
      <c r="C57" s="17">
        <v>23</v>
      </c>
      <c r="D57" s="18">
        <v>108</v>
      </c>
      <c r="E57" s="6">
        <v>7.6942129629629637E-4</v>
      </c>
      <c r="F57" s="19">
        <v>59.57</v>
      </c>
      <c r="G57" s="13"/>
      <c r="H57" s="13"/>
      <c r="I57" s="22">
        <v>5</v>
      </c>
      <c r="J57" s="23"/>
      <c r="K57" s="23">
        <f ca="1"/>
        <v>7.7454861111111116E-4</v>
      </c>
      <c r="L57" s="23">
        <f ca="1"/>
        <v>7.7887731481481482E-4</v>
      </c>
    </row>
    <row r="58" spans="1:12" x14ac:dyDescent="0.25">
      <c r="A58" s="15">
        <v>4</v>
      </c>
      <c r="B58" s="16" t="s">
        <v>15</v>
      </c>
      <c r="C58" s="17">
        <v>23</v>
      </c>
      <c r="D58" s="18">
        <v>108</v>
      </c>
      <c r="E58" s="6">
        <v>7.7067129629629621E-4</v>
      </c>
      <c r="F58" s="19">
        <v>59.47</v>
      </c>
      <c r="G58" s="13"/>
      <c r="H58" s="13"/>
      <c r="I58" s="22">
        <v>6</v>
      </c>
      <c r="J58" s="23"/>
      <c r="K58" s="23">
        <f ca="1"/>
        <v>7.7244212962962954E-4</v>
      </c>
      <c r="L58" s="23">
        <f ca="1"/>
        <v>7.7461805555555563E-4</v>
      </c>
    </row>
    <row r="59" spans="1:12" x14ac:dyDescent="0.25">
      <c r="A59" s="15">
        <v>4</v>
      </c>
      <c r="B59" s="16" t="s">
        <v>15</v>
      </c>
      <c r="C59" s="17">
        <v>23</v>
      </c>
      <c r="D59" s="18">
        <v>108</v>
      </c>
      <c r="E59" s="6">
        <v>7.7004629629629634E-4</v>
      </c>
      <c r="F59" s="19">
        <v>59.52</v>
      </c>
      <c r="G59" s="13"/>
      <c r="H59" s="13"/>
      <c r="I59" s="22">
        <v>7</v>
      </c>
      <c r="J59" s="23"/>
      <c r="K59" s="23">
        <f ca="1"/>
        <v>7.7478009259259264E-4</v>
      </c>
      <c r="L59" s="23">
        <f ca="1"/>
        <v>7.7167824074074074E-4</v>
      </c>
    </row>
    <row r="60" spans="1:12" x14ac:dyDescent="0.25">
      <c r="A60" s="15">
        <v>4</v>
      </c>
      <c r="B60" s="16" t="s">
        <v>15</v>
      </c>
      <c r="C60" s="17">
        <v>23</v>
      </c>
      <c r="D60" s="18">
        <v>108</v>
      </c>
      <c r="E60" s="6">
        <v>7.6902777777777776E-4</v>
      </c>
      <c r="F60" s="19">
        <v>59.6</v>
      </c>
      <c r="G60" s="13"/>
      <c r="H60" s="13"/>
      <c r="I60" s="22">
        <v>8</v>
      </c>
      <c r="J60" s="23"/>
      <c r="K60" s="23">
        <f ca="1"/>
        <v>7.7436342592592607E-4</v>
      </c>
      <c r="L60" s="23">
        <f ca="1"/>
        <v>7.7260416666666666E-4</v>
      </c>
    </row>
    <row r="61" spans="1:12" x14ac:dyDescent="0.25">
      <c r="A61" s="15">
        <v>4</v>
      </c>
      <c r="B61" s="16" t="s">
        <v>15</v>
      </c>
      <c r="C61" s="17">
        <v>23</v>
      </c>
      <c r="D61" s="18">
        <v>108</v>
      </c>
      <c r="E61" s="6">
        <v>7.6555555555555567E-4</v>
      </c>
      <c r="F61" s="19">
        <v>59.87</v>
      </c>
      <c r="G61" s="13"/>
      <c r="H61" s="13"/>
      <c r="I61" s="22">
        <v>9</v>
      </c>
      <c r="J61" s="23"/>
      <c r="K61" s="23">
        <f ca="1"/>
        <v>7.7137731481481469E-4</v>
      </c>
      <c r="L61" s="23">
        <f ca="1"/>
        <v>7.6936342592592594E-4</v>
      </c>
    </row>
    <row r="62" spans="1:12" x14ac:dyDescent="0.25">
      <c r="A62" s="15">
        <v>4</v>
      </c>
      <c r="B62" s="16" t="s">
        <v>15</v>
      </c>
      <c r="C62" s="17">
        <v>23</v>
      </c>
      <c r="D62" s="18">
        <v>108</v>
      </c>
      <c r="E62" s="6">
        <v>7.7097222222222226E-4</v>
      </c>
      <c r="F62" s="19">
        <v>59.45</v>
      </c>
      <c r="G62" s="13"/>
      <c r="H62" s="13"/>
      <c r="I62" s="22">
        <v>10</v>
      </c>
      <c r="J62" s="23"/>
      <c r="K62" s="23">
        <f ca="1"/>
        <v>7.7236111111111114E-4</v>
      </c>
      <c r="L62" s="23">
        <f ca="1"/>
        <v>7.7307870370370367E-4</v>
      </c>
    </row>
    <row r="63" spans="1:12" x14ac:dyDescent="0.25">
      <c r="A63" s="15">
        <v>4</v>
      </c>
      <c r="B63" s="16" t="s">
        <v>15</v>
      </c>
      <c r="C63" s="17">
        <v>23</v>
      </c>
      <c r="D63" s="18">
        <v>108</v>
      </c>
      <c r="E63" s="6">
        <v>7.7552083333333325E-4</v>
      </c>
      <c r="F63" s="19">
        <v>59.1</v>
      </c>
      <c r="G63" s="13"/>
      <c r="H63" s="13"/>
      <c r="I63" s="22">
        <v>11</v>
      </c>
      <c r="J63" s="23"/>
      <c r="K63" s="23">
        <f ca="1"/>
        <v>7.681944444444445E-4</v>
      </c>
      <c r="L63" s="23">
        <f ca="1"/>
        <v>7.7184027777777787E-4</v>
      </c>
    </row>
    <row r="64" spans="1:12" x14ac:dyDescent="0.25">
      <c r="A64" s="15">
        <v>4</v>
      </c>
      <c r="B64" s="16" t="s">
        <v>15</v>
      </c>
      <c r="C64" s="17">
        <v>23</v>
      </c>
      <c r="D64" s="18">
        <v>108</v>
      </c>
      <c r="E64" s="6">
        <v>8.1358796296296301E-4</v>
      </c>
      <c r="F64" s="19">
        <v>56.33</v>
      </c>
      <c r="G64" s="13"/>
      <c r="H64" s="13"/>
      <c r="I64" s="22">
        <v>12</v>
      </c>
      <c r="J64" s="23"/>
      <c r="K64" s="23">
        <f ca="1"/>
        <v>7.7454861111111116E-4</v>
      </c>
      <c r="L64" s="23">
        <f ca="1"/>
        <v>7.8603009259259262E-4</v>
      </c>
    </row>
    <row r="65" spans="1:12" x14ac:dyDescent="0.25">
      <c r="A65" s="15">
        <v>4</v>
      </c>
      <c r="B65" s="16" t="s">
        <v>15</v>
      </c>
      <c r="C65" s="17">
        <v>23</v>
      </c>
      <c r="D65" s="18">
        <v>108</v>
      </c>
      <c r="E65" s="6">
        <v>7.7068287037037036E-4</v>
      </c>
      <c r="F65" s="19">
        <v>59.47</v>
      </c>
      <c r="G65" s="13"/>
      <c r="H65" s="13"/>
      <c r="I65" s="22">
        <v>13</v>
      </c>
      <c r="J65" s="23"/>
      <c r="K65" s="23">
        <f ca="1"/>
        <v>7.7251157407407401E-4</v>
      </c>
      <c r="L65" s="23">
        <f ca="1"/>
        <v>7.7015046296296304E-4</v>
      </c>
    </row>
    <row r="66" spans="1:12" x14ac:dyDescent="0.25">
      <c r="A66" s="15">
        <v>4</v>
      </c>
      <c r="B66" s="16" t="s">
        <v>15</v>
      </c>
      <c r="C66" s="17">
        <v>23</v>
      </c>
      <c r="D66" s="18">
        <v>108</v>
      </c>
      <c r="E66" s="6">
        <v>7.7268518518518517E-4</v>
      </c>
      <c r="F66" s="19">
        <v>59.32</v>
      </c>
      <c r="G66" s="13"/>
      <c r="H66" s="13"/>
      <c r="I66" s="22">
        <v>14</v>
      </c>
      <c r="J66" s="23"/>
      <c r="K66" s="23">
        <f ca="1"/>
        <v>7.7597222222222217E-4</v>
      </c>
      <c r="L66" s="23">
        <f ca="1"/>
        <v>7.6821759259259258E-4</v>
      </c>
    </row>
    <row r="67" spans="1:12" x14ac:dyDescent="0.25">
      <c r="A67" s="15">
        <v>4</v>
      </c>
      <c r="B67" s="16" t="s">
        <v>15</v>
      </c>
      <c r="C67" s="17">
        <v>23</v>
      </c>
      <c r="D67" s="18">
        <v>108</v>
      </c>
      <c r="E67" s="6">
        <v>7.7454861111111116E-4</v>
      </c>
      <c r="F67" s="19">
        <v>59.17</v>
      </c>
      <c r="G67" s="13"/>
      <c r="I67" s="22">
        <v>15</v>
      </c>
      <c r="J67" s="23"/>
      <c r="K67" s="23">
        <f ca="1"/>
        <v>7.7557870370370367E-4</v>
      </c>
      <c r="L67" s="23">
        <f ca="1"/>
        <v>7.6579861111111109E-4</v>
      </c>
    </row>
    <row r="68" spans="1:12" x14ac:dyDescent="0.25">
      <c r="A68" s="15">
        <v>4</v>
      </c>
      <c r="B68" s="16" t="s">
        <v>15</v>
      </c>
      <c r="C68" s="17">
        <v>23</v>
      </c>
      <c r="D68" s="18">
        <v>108</v>
      </c>
      <c r="E68" s="6">
        <v>7.6878472222222235E-4</v>
      </c>
      <c r="F68" s="19">
        <v>59.62</v>
      </c>
      <c r="G68" s="13"/>
      <c r="I68" s="22">
        <v>16</v>
      </c>
      <c r="J68" s="23"/>
      <c r="K68" s="23">
        <f ca="1"/>
        <v>7.7336805555555568E-4</v>
      </c>
      <c r="L68" s="23">
        <f ca="1"/>
        <v>7.7274305555555549E-4</v>
      </c>
    </row>
    <row r="69" spans="1:12" x14ac:dyDescent="0.25">
      <c r="A69" s="15">
        <v>4</v>
      </c>
      <c r="B69" s="16" t="s">
        <v>15</v>
      </c>
      <c r="C69" s="17">
        <v>23</v>
      </c>
      <c r="D69" s="18">
        <v>108</v>
      </c>
      <c r="E69" s="6">
        <v>7.6715277777777773E-4</v>
      </c>
      <c r="F69" s="19">
        <v>59.74</v>
      </c>
      <c r="G69" s="13"/>
      <c r="I69" s="22">
        <v>17</v>
      </c>
      <c r="J69" s="23"/>
      <c r="K69" s="23">
        <f ca="1"/>
        <v>7.7412037037037033E-4</v>
      </c>
      <c r="L69" s="23">
        <f ca="1"/>
        <v>7.7129629629629629E-4</v>
      </c>
    </row>
    <row r="70" spans="1:12" x14ac:dyDescent="0.25">
      <c r="A70" s="15">
        <v>4</v>
      </c>
      <c r="B70" s="16" t="s">
        <v>15</v>
      </c>
      <c r="C70" s="17">
        <v>23</v>
      </c>
      <c r="D70" s="18">
        <v>108</v>
      </c>
      <c r="E70" s="6">
        <v>7.6497685185185176E-4</v>
      </c>
      <c r="F70" s="19">
        <v>59.91</v>
      </c>
      <c r="G70" s="13"/>
      <c r="I70" s="22">
        <v>18</v>
      </c>
      <c r="J70" s="23"/>
      <c r="K70" s="23">
        <f ca="1"/>
        <v>7.7342592592592578E-4</v>
      </c>
      <c r="L70" s="23">
        <f ca="1"/>
        <v>7.6777777777777771E-4</v>
      </c>
    </row>
    <row r="71" spans="1:12" x14ac:dyDescent="0.25">
      <c r="A71" s="15">
        <v>4</v>
      </c>
      <c r="B71" s="16" t="s">
        <v>15</v>
      </c>
      <c r="C71" s="17">
        <v>23</v>
      </c>
      <c r="D71" s="18">
        <v>108</v>
      </c>
      <c r="E71" s="6">
        <v>7.6288194444444439E-4</v>
      </c>
      <c r="F71" s="19">
        <v>60.08</v>
      </c>
      <c r="G71" s="13"/>
      <c r="I71" s="22">
        <v>19</v>
      </c>
      <c r="J71" s="23"/>
      <c r="K71" s="23">
        <f ca="1"/>
        <v>7.755324074074074E-4</v>
      </c>
      <c r="L71" s="23">
        <f ca="1"/>
        <v>7.6577546296296289E-4</v>
      </c>
    </row>
    <row r="72" spans="1:12" x14ac:dyDescent="0.25">
      <c r="A72" s="15">
        <v>4</v>
      </c>
      <c r="B72" s="16" t="s">
        <v>15</v>
      </c>
      <c r="C72" s="17">
        <v>23</v>
      </c>
      <c r="D72" s="18">
        <v>108</v>
      </c>
      <c r="E72" s="6">
        <v>7.64699074074074E-4</v>
      </c>
      <c r="F72" s="19">
        <v>59.94</v>
      </c>
      <c r="G72" s="13"/>
      <c r="I72" s="22">
        <v>20</v>
      </c>
      <c r="J72" s="23"/>
      <c r="K72" s="23">
        <f ca="1"/>
        <v>7.7289351851851857E-4</v>
      </c>
      <c r="L72" s="23">
        <f ca="1"/>
        <v>7.6920138888888882E-4</v>
      </c>
    </row>
    <row r="73" spans="1:12" x14ac:dyDescent="0.25">
      <c r="A73" s="15">
        <v>4</v>
      </c>
      <c r="B73" s="16" t="s">
        <v>15</v>
      </c>
      <c r="C73" s="17">
        <v>23</v>
      </c>
      <c r="D73" s="18">
        <v>108</v>
      </c>
      <c r="E73" s="6">
        <v>7.6946759259259275E-4</v>
      </c>
      <c r="F73" s="19">
        <v>59.56</v>
      </c>
      <c r="G73" s="13"/>
      <c r="I73" s="22">
        <v>21</v>
      </c>
      <c r="J73" s="23"/>
      <c r="K73" s="23">
        <f ca="1"/>
        <v>7.7270833333333325E-4</v>
      </c>
      <c r="L73" s="23">
        <f ca="1"/>
        <v>7.6667824074074062E-4</v>
      </c>
    </row>
    <row r="74" spans="1:12" x14ac:dyDescent="0.25">
      <c r="A74" s="15">
        <v>4</v>
      </c>
      <c r="B74" s="16" t="s">
        <v>18</v>
      </c>
      <c r="C74" s="17">
        <v>23</v>
      </c>
      <c r="D74" s="18">
        <v>128</v>
      </c>
      <c r="E74" s="6">
        <v>8.3771990740740736E-4</v>
      </c>
      <c r="F74" s="19">
        <v>54.71</v>
      </c>
      <c r="G74" s="13"/>
      <c r="I74" s="22">
        <v>22</v>
      </c>
      <c r="J74" s="23"/>
      <c r="K74" s="23">
        <f ca="1"/>
        <v>7.7596064814814813E-4</v>
      </c>
      <c r="L74" s="23">
        <f ca="1"/>
        <v>7.6954861111111104E-4</v>
      </c>
    </row>
    <row r="75" spans="1:12" x14ac:dyDescent="0.25">
      <c r="A75" s="15">
        <v>4</v>
      </c>
      <c r="B75" s="16" t="s">
        <v>18</v>
      </c>
      <c r="C75" s="17">
        <v>23</v>
      </c>
      <c r="D75" s="18">
        <v>128</v>
      </c>
      <c r="E75" s="6">
        <v>7.827893518518519E-4</v>
      </c>
      <c r="F75" s="19">
        <v>58.55</v>
      </c>
      <c r="G75" s="13"/>
      <c r="I75" s="22">
        <v>23</v>
      </c>
      <c r="J75" s="23"/>
      <c r="K75" s="23">
        <f ca="1"/>
        <v>7.7103009259259258E-4</v>
      </c>
      <c r="L75" s="23">
        <f ca="1"/>
        <v>7.6651620370370372E-4</v>
      </c>
    </row>
    <row r="76" spans="1:12" x14ac:dyDescent="0.25">
      <c r="A76" s="15">
        <v>4</v>
      </c>
      <c r="B76" s="16" t="s">
        <v>18</v>
      </c>
      <c r="C76" s="17">
        <v>23</v>
      </c>
      <c r="D76" s="18">
        <v>128</v>
      </c>
      <c r="E76" s="6">
        <v>7.8120370370370366E-4</v>
      </c>
      <c r="F76" s="19">
        <v>58.67</v>
      </c>
      <c r="G76" s="13"/>
      <c r="I76" s="22">
        <v>24</v>
      </c>
      <c r="J76" s="23"/>
      <c r="K76" s="23"/>
      <c r="L76" s="23"/>
    </row>
    <row r="77" spans="1:12" x14ac:dyDescent="0.25">
      <c r="A77" s="15">
        <v>4</v>
      </c>
      <c r="B77" s="16" t="s">
        <v>18</v>
      </c>
      <c r="C77" s="17">
        <v>23</v>
      </c>
      <c r="D77" s="18">
        <v>128</v>
      </c>
      <c r="E77" s="6">
        <v>7.756134259259258E-4</v>
      </c>
      <c r="F77" s="19">
        <v>59.09</v>
      </c>
      <c r="G77" s="13"/>
      <c r="I77" s="22">
        <v>25</v>
      </c>
      <c r="J77" s="23"/>
      <c r="K77" s="23"/>
      <c r="L77" s="23"/>
    </row>
    <row r="78" spans="1:12" x14ac:dyDescent="0.25">
      <c r="A78" s="15">
        <v>4</v>
      </c>
      <c r="B78" s="16" t="s">
        <v>18</v>
      </c>
      <c r="C78" s="17">
        <v>23</v>
      </c>
      <c r="D78" s="18">
        <v>128</v>
      </c>
      <c r="E78" s="6">
        <v>7.7454861111111116E-4</v>
      </c>
      <c r="F78" s="19">
        <v>59.17</v>
      </c>
      <c r="G78" s="13"/>
      <c r="I78" s="22">
        <v>26</v>
      </c>
      <c r="J78" s="23"/>
      <c r="K78" s="23"/>
      <c r="L78" s="23"/>
    </row>
    <row r="79" spans="1:12" x14ac:dyDescent="0.25">
      <c r="A79" s="15">
        <v>4</v>
      </c>
      <c r="B79" s="16" t="s">
        <v>18</v>
      </c>
      <c r="C79" s="17">
        <v>23</v>
      </c>
      <c r="D79" s="18">
        <v>128</v>
      </c>
      <c r="E79" s="6">
        <v>7.7244212962962954E-4</v>
      </c>
      <c r="F79" s="19">
        <v>59.34</v>
      </c>
      <c r="G79" s="13"/>
      <c r="I79" s="22">
        <v>27</v>
      </c>
      <c r="J79" s="23"/>
      <c r="K79" s="23"/>
      <c r="L79" s="23"/>
    </row>
    <row r="80" spans="1:12" x14ac:dyDescent="0.25">
      <c r="A80" s="15">
        <v>4</v>
      </c>
      <c r="B80" s="16" t="s">
        <v>18</v>
      </c>
      <c r="C80" s="17">
        <v>23</v>
      </c>
      <c r="D80" s="18">
        <v>128</v>
      </c>
      <c r="E80" s="6">
        <v>7.7478009259259264E-4</v>
      </c>
      <c r="F80" s="19">
        <v>59.16</v>
      </c>
      <c r="G80" s="13"/>
      <c r="I80" s="22">
        <v>28</v>
      </c>
      <c r="J80" s="23"/>
      <c r="K80" s="23"/>
      <c r="L80" s="23"/>
    </row>
    <row r="81" spans="1:12" x14ac:dyDescent="0.25">
      <c r="A81" s="15">
        <v>4</v>
      </c>
      <c r="B81" s="16" t="s">
        <v>18</v>
      </c>
      <c r="C81" s="17">
        <v>23</v>
      </c>
      <c r="D81" s="18">
        <v>128</v>
      </c>
      <c r="E81" s="6">
        <v>7.7436342592592607E-4</v>
      </c>
      <c r="F81" s="19">
        <v>59.19</v>
      </c>
      <c r="G81" s="13"/>
      <c r="I81" s="22">
        <v>29</v>
      </c>
      <c r="J81" s="23"/>
      <c r="K81" s="23"/>
      <c r="L81" s="23"/>
    </row>
    <row r="82" spans="1:12" x14ac:dyDescent="0.25">
      <c r="A82" s="15">
        <v>4</v>
      </c>
      <c r="B82" s="16" t="s">
        <v>18</v>
      </c>
      <c r="C82" s="17">
        <v>23</v>
      </c>
      <c r="D82" s="18">
        <v>128</v>
      </c>
      <c r="E82" s="6">
        <v>7.7137731481481469E-4</v>
      </c>
      <c r="F82" s="19">
        <v>59.42</v>
      </c>
      <c r="G82" s="13"/>
      <c r="I82" s="22">
        <v>30</v>
      </c>
      <c r="J82" s="23"/>
      <c r="K82" s="23"/>
      <c r="L82" s="23"/>
    </row>
    <row r="83" spans="1:12" x14ac:dyDescent="0.25">
      <c r="A83" s="15">
        <v>4</v>
      </c>
      <c r="B83" s="16" t="s">
        <v>18</v>
      </c>
      <c r="C83" s="17">
        <v>23</v>
      </c>
      <c r="D83" s="18">
        <v>128</v>
      </c>
      <c r="E83" s="6">
        <v>7.7236111111111114E-4</v>
      </c>
      <c r="F83" s="19">
        <v>59.34</v>
      </c>
      <c r="G83" s="13"/>
      <c r="I83" s="22">
        <v>31</v>
      </c>
      <c r="J83" s="23"/>
      <c r="K83" s="23"/>
      <c r="L83" s="23"/>
    </row>
    <row r="84" spans="1:12" x14ac:dyDescent="0.25">
      <c r="A84" s="15">
        <v>4</v>
      </c>
      <c r="B84" s="16" t="s">
        <v>18</v>
      </c>
      <c r="C84" s="17">
        <v>23</v>
      </c>
      <c r="D84" s="18">
        <v>128</v>
      </c>
      <c r="E84" s="6">
        <v>7.681944444444445E-4</v>
      </c>
      <c r="F84" s="19">
        <v>59.66</v>
      </c>
      <c r="G84" s="13"/>
      <c r="I84" s="22">
        <v>32</v>
      </c>
      <c r="J84" s="23"/>
      <c r="K84" s="23"/>
      <c r="L84" s="23"/>
    </row>
    <row r="85" spans="1:12" x14ac:dyDescent="0.25">
      <c r="A85" s="15">
        <v>4</v>
      </c>
      <c r="B85" s="16" t="s">
        <v>18</v>
      </c>
      <c r="C85" s="17">
        <v>23</v>
      </c>
      <c r="D85" s="18">
        <v>128</v>
      </c>
      <c r="E85" s="6">
        <v>7.7454861111111116E-4</v>
      </c>
      <c r="F85" s="19">
        <v>59.17</v>
      </c>
      <c r="G85" s="13"/>
      <c r="I85" s="22">
        <v>33</v>
      </c>
      <c r="J85" s="23"/>
      <c r="K85" s="23"/>
      <c r="L85" s="23"/>
    </row>
    <row r="86" spans="1:12" x14ac:dyDescent="0.25">
      <c r="A86" s="15">
        <v>4</v>
      </c>
      <c r="B86" s="16" t="s">
        <v>18</v>
      </c>
      <c r="C86" s="17">
        <v>23</v>
      </c>
      <c r="D86" s="18">
        <v>128</v>
      </c>
      <c r="E86" s="6">
        <v>7.7251157407407401E-4</v>
      </c>
      <c r="F86" s="19">
        <v>59.33</v>
      </c>
      <c r="G86" s="13"/>
      <c r="I86" s="22">
        <v>34</v>
      </c>
      <c r="J86" s="23"/>
      <c r="K86" s="23"/>
      <c r="L86" s="23"/>
    </row>
    <row r="87" spans="1:12" x14ac:dyDescent="0.25">
      <c r="A87" s="15">
        <v>4</v>
      </c>
      <c r="B87" s="16" t="s">
        <v>18</v>
      </c>
      <c r="C87" s="17">
        <v>23</v>
      </c>
      <c r="D87" s="18">
        <v>128</v>
      </c>
      <c r="E87" s="6">
        <v>7.7597222222222217E-4</v>
      </c>
      <c r="F87" s="19">
        <v>59.07</v>
      </c>
      <c r="G87" s="13"/>
      <c r="I87" s="22">
        <v>35</v>
      </c>
      <c r="J87" s="23"/>
      <c r="K87" s="23"/>
      <c r="L87" s="23"/>
    </row>
    <row r="88" spans="1:12" x14ac:dyDescent="0.25">
      <c r="A88" s="15">
        <v>4</v>
      </c>
      <c r="B88" s="16" t="s">
        <v>18</v>
      </c>
      <c r="C88" s="17">
        <v>23</v>
      </c>
      <c r="D88" s="18">
        <v>128</v>
      </c>
      <c r="E88" s="6">
        <v>7.7557870370370367E-4</v>
      </c>
      <c r="F88" s="19">
        <v>59.1</v>
      </c>
      <c r="G88" s="13"/>
      <c r="I88" s="22">
        <v>36</v>
      </c>
      <c r="J88" s="23"/>
      <c r="K88" s="23"/>
      <c r="L88" s="23"/>
    </row>
    <row r="89" spans="1:12" x14ac:dyDescent="0.25">
      <c r="A89" s="15">
        <v>4</v>
      </c>
      <c r="B89" s="16" t="s">
        <v>18</v>
      </c>
      <c r="C89" s="17">
        <v>23</v>
      </c>
      <c r="D89" s="18">
        <v>128</v>
      </c>
      <c r="E89" s="6">
        <v>7.7336805555555568E-4</v>
      </c>
      <c r="F89" s="19">
        <v>59.26</v>
      </c>
      <c r="G89" s="13"/>
      <c r="I89" s="22">
        <v>37</v>
      </c>
      <c r="J89" s="23"/>
      <c r="K89" s="23"/>
      <c r="L89" s="23"/>
    </row>
    <row r="90" spans="1:12" x14ac:dyDescent="0.25">
      <c r="A90" s="15">
        <v>4</v>
      </c>
      <c r="B90" s="16" t="s">
        <v>18</v>
      </c>
      <c r="C90" s="17">
        <v>23</v>
      </c>
      <c r="D90" s="18">
        <v>128</v>
      </c>
      <c r="E90" s="6">
        <v>7.7412037037037033E-4</v>
      </c>
      <c r="F90" s="19">
        <v>59.21</v>
      </c>
      <c r="G90" s="13"/>
      <c r="I90" s="22">
        <v>38</v>
      </c>
      <c r="J90" s="23"/>
      <c r="K90" s="23"/>
      <c r="L90" s="23"/>
    </row>
    <row r="91" spans="1:12" x14ac:dyDescent="0.25">
      <c r="A91" s="15">
        <v>4</v>
      </c>
      <c r="B91" s="16" t="s">
        <v>18</v>
      </c>
      <c r="C91" s="17">
        <v>23</v>
      </c>
      <c r="D91" s="18">
        <v>128</v>
      </c>
      <c r="E91" s="6">
        <v>7.7342592592592578E-4</v>
      </c>
      <c r="F91" s="19">
        <v>59.26</v>
      </c>
      <c r="G91" s="13"/>
      <c r="I91" s="22">
        <v>39</v>
      </c>
      <c r="J91" s="23"/>
      <c r="K91" s="23"/>
      <c r="L91" s="23"/>
    </row>
    <row r="92" spans="1:12" x14ac:dyDescent="0.25">
      <c r="A92" s="15">
        <v>4</v>
      </c>
      <c r="B92" s="16" t="s">
        <v>18</v>
      </c>
      <c r="C92" s="17">
        <v>23</v>
      </c>
      <c r="D92" s="18">
        <v>128</v>
      </c>
      <c r="E92" s="6">
        <v>7.755324074074074E-4</v>
      </c>
      <c r="F92" s="19">
        <v>59.1</v>
      </c>
      <c r="G92" s="13"/>
      <c r="I92" s="22">
        <v>40</v>
      </c>
      <c r="J92" s="23"/>
      <c r="K92" s="23"/>
      <c r="L92" s="23"/>
    </row>
    <row r="93" spans="1:12" x14ac:dyDescent="0.25">
      <c r="A93" s="15">
        <v>4</v>
      </c>
      <c r="B93" s="16" t="s">
        <v>18</v>
      </c>
      <c r="C93" s="17">
        <v>23</v>
      </c>
      <c r="D93" s="18">
        <v>128</v>
      </c>
      <c r="E93" s="6">
        <v>7.7289351851851857E-4</v>
      </c>
      <c r="F93" s="19">
        <v>59.3</v>
      </c>
      <c r="G93" s="13"/>
      <c r="I93" s="22">
        <v>41</v>
      </c>
      <c r="J93" s="23"/>
      <c r="K93" s="23"/>
      <c r="L93" s="23"/>
    </row>
    <row r="94" spans="1:12" x14ac:dyDescent="0.25">
      <c r="A94" s="15">
        <v>4</v>
      </c>
      <c r="B94" s="16" t="s">
        <v>18</v>
      </c>
      <c r="C94" s="17">
        <v>23</v>
      </c>
      <c r="D94" s="18">
        <v>128</v>
      </c>
      <c r="E94" s="6">
        <v>7.7270833333333325E-4</v>
      </c>
      <c r="F94" s="19">
        <v>59.32</v>
      </c>
      <c r="G94" s="13"/>
      <c r="I94" s="22">
        <v>42</v>
      </c>
      <c r="J94" s="23"/>
      <c r="K94" s="23"/>
      <c r="L94" s="23"/>
    </row>
    <row r="95" spans="1:12" x14ac:dyDescent="0.25">
      <c r="A95" s="15">
        <v>4</v>
      </c>
      <c r="B95" s="16" t="s">
        <v>18</v>
      </c>
      <c r="C95" s="17">
        <v>23</v>
      </c>
      <c r="D95" s="18">
        <v>128</v>
      </c>
      <c r="E95" s="6">
        <v>7.7596064814814813E-4</v>
      </c>
      <c r="F95" s="19">
        <v>59.07</v>
      </c>
      <c r="G95" s="13"/>
      <c r="I95" s="22">
        <v>43</v>
      </c>
      <c r="J95" s="23"/>
      <c r="K95" s="23"/>
      <c r="L95" s="23"/>
    </row>
    <row r="96" spans="1:12" x14ac:dyDescent="0.25">
      <c r="A96" s="15">
        <v>4</v>
      </c>
      <c r="B96" s="16" t="s">
        <v>18</v>
      </c>
      <c r="C96" s="17">
        <v>23</v>
      </c>
      <c r="D96" s="18">
        <v>128</v>
      </c>
      <c r="E96" s="6">
        <v>7.7103009259259258E-4</v>
      </c>
      <c r="F96" s="19">
        <v>59.44</v>
      </c>
      <c r="G96" s="13"/>
      <c r="I96" s="22">
        <v>44</v>
      </c>
      <c r="J96" s="23"/>
      <c r="K96" s="23"/>
      <c r="L96" s="23"/>
    </row>
    <row r="97" spans="1:12" x14ac:dyDescent="0.25">
      <c r="A97" s="15">
        <v>4</v>
      </c>
      <c r="B97" s="16" t="s">
        <v>25</v>
      </c>
      <c r="C97" s="17">
        <v>23</v>
      </c>
      <c r="D97" s="18">
        <v>103</v>
      </c>
      <c r="E97" s="6">
        <v>8.5079861111111109E-4</v>
      </c>
      <c r="F97" s="19">
        <v>53.87</v>
      </c>
      <c r="G97" s="13"/>
      <c r="I97" s="22">
        <v>45</v>
      </c>
      <c r="J97" s="23"/>
      <c r="K97" s="23"/>
      <c r="L97" s="23"/>
    </row>
    <row r="98" spans="1:12" x14ac:dyDescent="0.25">
      <c r="A98" s="15">
        <v>4</v>
      </c>
      <c r="B98" s="16" t="s">
        <v>25</v>
      </c>
      <c r="C98" s="17">
        <v>23</v>
      </c>
      <c r="D98" s="18">
        <v>103</v>
      </c>
      <c r="E98" s="6">
        <v>8.101967592592592E-4</v>
      </c>
      <c r="F98" s="19">
        <v>56.57</v>
      </c>
      <c r="G98" s="13"/>
    </row>
    <row r="99" spans="1:12" x14ac:dyDescent="0.25">
      <c r="A99" s="15">
        <v>4</v>
      </c>
      <c r="B99" s="16" t="s">
        <v>25</v>
      </c>
      <c r="C99" s="17">
        <v>23</v>
      </c>
      <c r="D99" s="18">
        <v>103</v>
      </c>
      <c r="E99" s="6">
        <v>7.8259259259259254E-4</v>
      </c>
      <c r="F99" s="19">
        <v>58.57</v>
      </c>
      <c r="G99" s="13"/>
    </row>
    <row r="100" spans="1:12" x14ac:dyDescent="0.25">
      <c r="A100" s="15">
        <v>4</v>
      </c>
      <c r="B100" s="16" t="s">
        <v>25</v>
      </c>
      <c r="C100" s="17">
        <v>23</v>
      </c>
      <c r="D100" s="18">
        <v>103</v>
      </c>
      <c r="E100" s="6">
        <v>7.791087962962963E-4</v>
      </c>
      <c r="F100" s="19">
        <v>58.83</v>
      </c>
      <c r="G100" s="13"/>
    </row>
    <row r="101" spans="1:12" x14ac:dyDescent="0.25">
      <c r="A101" s="15">
        <v>4</v>
      </c>
      <c r="B101" s="16" t="s">
        <v>25</v>
      </c>
      <c r="C101" s="17">
        <v>23</v>
      </c>
      <c r="D101" s="18">
        <v>103</v>
      </c>
      <c r="E101" s="6">
        <v>7.7887731481481482E-4</v>
      </c>
      <c r="F101" s="19">
        <v>58.85</v>
      </c>
      <c r="G101" s="13"/>
    </row>
    <row r="102" spans="1:12" x14ac:dyDescent="0.25">
      <c r="A102" s="15">
        <v>4</v>
      </c>
      <c r="B102" s="16" t="s">
        <v>25</v>
      </c>
      <c r="C102" s="17">
        <v>23</v>
      </c>
      <c r="D102" s="18">
        <v>103</v>
      </c>
      <c r="E102" s="6">
        <v>7.7461805555555563E-4</v>
      </c>
      <c r="F102" s="19">
        <v>59.17</v>
      </c>
      <c r="G102" s="13"/>
    </row>
    <row r="103" spans="1:12" x14ac:dyDescent="0.25">
      <c r="A103" s="15">
        <v>4</v>
      </c>
      <c r="B103" s="16" t="s">
        <v>25</v>
      </c>
      <c r="C103" s="17">
        <v>23</v>
      </c>
      <c r="D103" s="18">
        <v>103</v>
      </c>
      <c r="E103" s="6">
        <v>7.7167824074074074E-4</v>
      </c>
      <c r="F103" s="19">
        <v>59.39</v>
      </c>
      <c r="G103" s="13"/>
    </row>
    <row r="104" spans="1:12" x14ac:dyDescent="0.25">
      <c r="A104" s="15">
        <v>4</v>
      </c>
      <c r="B104" s="16" t="s">
        <v>25</v>
      </c>
      <c r="C104" s="17">
        <v>23</v>
      </c>
      <c r="D104" s="18">
        <v>103</v>
      </c>
      <c r="E104" s="6">
        <v>7.7260416666666666E-4</v>
      </c>
      <c r="F104" s="19">
        <v>59.32</v>
      </c>
      <c r="G104" s="13"/>
    </row>
    <row r="105" spans="1:12" x14ac:dyDescent="0.25">
      <c r="A105" s="15">
        <v>4</v>
      </c>
      <c r="B105" s="16" t="s">
        <v>25</v>
      </c>
      <c r="C105" s="17">
        <v>23</v>
      </c>
      <c r="D105" s="18">
        <v>103</v>
      </c>
      <c r="E105" s="6">
        <v>7.6936342592592594E-4</v>
      </c>
      <c r="F105" s="19">
        <v>59.57</v>
      </c>
      <c r="G105" s="13"/>
    </row>
    <row r="106" spans="1:12" x14ac:dyDescent="0.25">
      <c r="A106" s="15">
        <v>4</v>
      </c>
      <c r="B106" s="16" t="s">
        <v>25</v>
      </c>
      <c r="C106" s="17">
        <v>23</v>
      </c>
      <c r="D106" s="18">
        <v>103</v>
      </c>
      <c r="E106" s="6">
        <v>7.7307870370370367E-4</v>
      </c>
      <c r="F106" s="19">
        <v>59.29</v>
      </c>
      <c r="G106" s="13"/>
    </row>
    <row r="107" spans="1:12" x14ac:dyDescent="0.25">
      <c r="A107" s="15">
        <v>4</v>
      </c>
      <c r="B107" s="16" t="s">
        <v>25</v>
      </c>
      <c r="C107" s="17">
        <v>23</v>
      </c>
      <c r="D107" s="18">
        <v>103</v>
      </c>
      <c r="E107" s="6">
        <v>7.7184027777777787E-4</v>
      </c>
      <c r="F107" s="19">
        <v>59.38</v>
      </c>
      <c r="G107" s="13"/>
    </row>
    <row r="108" spans="1:12" x14ac:dyDescent="0.25">
      <c r="A108" s="15">
        <v>4</v>
      </c>
      <c r="B108" s="16" t="s">
        <v>25</v>
      </c>
      <c r="C108" s="17">
        <v>23</v>
      </c>
      <c r="D108" s="18">
        <v>103</v>
      </c>
      <c r="E108" s="6">
        <v>7.8603009259259262E-4</v>
      </c>
      <c r="F108" s="19">
        <v>58.31</v>
      </c>
      <c r="G108" s="13"/>
    </row>
    <row r="109" spans="1:12" x14ac:dyDescent="0.25">
      <c r="A109" s="15">
        <v>4</v>
      </c>
      <c r="B109" s="16" t="s">
        <v>25</v>
      </c>
      <c r="C109" s="17">
        <v>23</v>
      </c>
      <c r="D109" s="18">
        <v>103</v>
      </c>
      <c r="E109" s="6">
        <v>7.7015046296296304E-4</v>
      </c>
      <c r="F109" s="19">
        <v>59.51</v>
      </c>
      <c r="G109" s="13"/>
    </row>
    <row r="110" spans="1:12" x14ac:dyDescent="0.25">
      <c r="A110" s="15">
        <v>4</v>
      </c>
      <c r="B110" s="16" t="s">
        <v>25</v>
      </c>
      <c r="C110" s="17">
        <v>23</v>
      </c>
      <c r="D110" s="18">
        <v>103</v>
      </c>
      <c r="E110" s="6">
        <v>7.6821759259259258E-4</v>
      </c>
      <c r="F110" s="19">
        <v>59.66</v>
      </c>
      <c r="G110" s="13"/>
    </row>
    <row r="111" spans="1:12" x14ac:dyDescent="0.25">
      <c r="A111" s="15">
        <v>4</v>
      </c>
      <c r="B111" s="16" t="s">
        <v>25</v>
      </c>
      <c r="C111" s="17">
        <v>23</v>
      </c>
      <c r="D111" s="18">
        <v>103</v>
      </c>
      <c r="E111" s="6">
        <v>7.6579861111111109E-4</v>
      </c>
      <c r="F111" s="19">
        <v>59.85</v>
      </c>
      <c r="G111" s="13"/>
    </row>
    <row r="112" spans="1:12" x14ac:dyDescent="0.25">
      <c r="A112" s="15">
        <v>4</v>
      </c>
      <c r="B112" s="16" t="s">
        <v>25</v>
      </c>
      <c r="C112" s="17">
        <v>23</v>
      </c>
      <c r="D112" s="18">
        <v>103</v>
      </c>
      <c r="E112" s="6">
        <v>7.7274305555555549E-4</v>
      </c>
      <c r="F112" s="19">
        <v>59.31</v>
      </c>
      <c r="G112" s="13"/>
    </row>
    <row r="113" spans="1:7" x14ac:dyDescent="0.25">
      <c r="A113" s="15">
        <v>4</v>
      </c>
      <c r="B113" s="16" t="s">
        <v>25</v>
      </c>
      <c r="C113" s="17">
        <v>23</v>
      </c>
      <c r="D113" s="18">
        <v>103</v>
      </c>
      <c r="E113" s="6">
        <v>7.7129629629629629E-4</v>
      </c>
      <c r="F113" s="19">
        <v>59.42</v>
      </c>
      <c r="G113" s="13"/>
    </row>
    <row r="114" spans="1:7" x14ac:dyDescent="0.25">
      <c r="A114" s="15">
        <v>4</v>
      </c>
      <c r="B114" s="16" t="s">
        <v>25</v>
      </c>
      <c r="C114" s="17">
        <v>23</v>
      </c>
      <c r="D114" s="18">
        <v>103</v>
      </c>
      <c r="E114" s="6">
        <v>7.6777777777777771E-4</v>
      </c>
      <c r="F114" s="19">
        <v>59.7</v>
      </c>
      <c r="G114" s="13"/>
    </row>
    <row r="115" spans="1:7" x14ac:dyDescent="0.25">
      <c r="A115" s="15">
        <v>4</v>
      </c>
      <c r="B115" s="16" t="s">
        <v>25</v>
      </c>
      <c r="C115" s="17">
        <v>23</v>
      </c>
      <c r="D115" s="18">
        <v>103</v>
      </c>
      <c r="E115" s="6">
        <v>7.6577546296296289E-4</v>
      </c>
      <c r="F115" s="19">
        <v>59.85</v>
      </c>
      <c r="G115" s="13"/>
    </row>
    <row r="116" spans="1:7" x14ac:dyDescent="0.25">
      <c r="A116" s="15">
        <v>4</v>
      </c>
      <c r="B116" s="16" t="s">
        <v>25</v>
      </c>
      <c r="C116" s="17">
        <v>23</v>
      </c>
      <c r="D116" s="18">
        <v>103</v>
      </c>
      <c r="E116" s="6">
        <v>7.6920138888888882E-4</v>
      </c>
      <c r="F116" s="19">
        <v>59.59</v>
      </c>
      <c r="G116" s="13"/>
    </row>
    <row r="117" spans="1:7" x14ac:dyDescent="0.25">
      <c r="A117" s="15">
        <v>4</v>
      </c>
      <c r="B117" s="16" t="s">
        <v>25</v>
      </c>
      <c r="C117" s="17">
        <v>23</v>
      </c>
      <c r="D117" s="18">
        <v>103</v>
      </c>
      <c r="E117" s="6">
        <v>7.6667824074074062E-4</v>
      </c>
      <c r="F117" s="19">
        <v>59.78</v>
      </c>
      <c r="G117" s="13"/>
    </row>
    <row r="118" spans="1:7" x14ac:dyDescent="0.25">
      <c r="A118" s="15">
        <v>4</v>
      </c>
      <c r="B118" s="16" t="s">
        <v>25</v>
      </c>
      <c r="C118" s="17">
        <v>23</v>
      </c>
      <c r="D118" s="18">
        <v>103</v>
      </c>
      <c r="E118" s="6">
        <v>7.6954861111111104E-4</v>
      </c>
      <c r="F118" s="19">
        <v>59.56</v>
      </c>
      <c r="G118" s="13"/>
    </row>
    <row r="119" spans="1:7" x14ac:dyDescent="0.25">
      <c r="A119" s="15">
        <v>4</v>
      </c>
      <c r="B119" s="16" t="s">
        <v>25</v>
      </c>
      <c r="C119" s="17">
        <v>23</v>
      </c>
      <c r="D119" s="18">
        <v>103</v>
      </c>
      <c r="E119" s="6">
        <v>7.6651620370370372E-4</v>
      </c>
      <c r="F119" s="19">
        <v>59.79</v>
      </c>
      <c r="G119" s="13"/>
    </row>
    <row r="120" spans="1:7" x14ac:dyDescent="0.25">
      <c r="A120" s="15">
        <v>4</v>
      </c>
      <c r="B120" s="16" t="s">
        <v>13</v>
      </c>
      <c r="C120" s="17">
        <v>23</v>
      </c>
      <c r="D120" s="18">
        <v>131</v>
      </c>
      <c r="E120" s="6">
        <v>8.5822916666666675E-4</v>
      </c>
      <c r="F120" s="19">
        <v>53.4</v>
      </c>
      <c r="G120" s="13"/>
    </row>
    <row r="121" spans="1:7" x14ac:dyDescent="0.25">
      <c r="A121" s="15">
        <v>4</v>
      </c>
      <c r="B121" s="16" t="s">
        <v>13</v>
      </c>
      <c r="C121" s="17">
        <v>23</v>
      </c>
      <c r="D121" s="18">
        <v>131</v>
      </c>
      <c r="E121" s="6">
        <v>7.9399305555555549E-4</v>
      </c>
      <c r="F121" s="19">
        <v>57.73</v>
      </c>
      <c r="G121" s="13"/>
    </row>
    <row r="122" spans="1:7" x14ac:dyDescent="0.25">
      <c r="A122" s="15">
        <v>4</v>
      </c>
      <c r="B122" s="16" t="s">
        <v>13</v>
      </c>
      <c r="C122" s="17">
        <v>23</v>
      </c>
      <c r="D122" s="18">
        <v>131</v>
      </c>
      <c r="E122" s="6">
        <v>7.9158564814814814E-4</v>
      </c>
      <c r="F122" s="19">
        <v>57.9</v>
      </c>
      <c r="G122" s="13"/>
    </row>
    <row r="123" spans="1:7" x14ac:dyDescent="0.25">
      <c r="A123" s="15">
        <v>4</v>
      </c>
      <c r="B123" s="16" t="s">
        <v>13</v>
      </c>
      <c r="C123" s="17">
        <v>23</v>
      </c>
      <c r="D123" s="18">
        <v>131</v>
      </c>
      <c r="E123" s="6">
        <v>7.9104166666666656E-4</v>
      </c>
      <c r="F123" s="19">
        <v>57.94</v>
      </c>
      <c r="G123" s="13"/>
    </row>
    <row r="124" spans="1:7" x14ac:dyDescent="0.25">
      <c r="A124" s="15">
        <v>4</v>
      </c>
      <c r="B124" s="16" t="s">
        <v>13</v>
      </c>
      <c r="C124" s="17">
        <v>23</v>
      </c>
      <c r="D124" s="18">
        <v>131</v>
      </c>
      <c r="E124" s="6">
        <v>7.8009259259259253E-4</v>
      </c>
      <c r="F124" s="19">
        <v>58.75</v>
      </c>
      <c r="G124" s="13"/>
    </row>
    <row r="125" spans="1:7" x14ac:dyDescent="0.25">
      <c r="A125" s="15">
        <v>4</v>
      </c>
      <c r="B125" s="16" t="s">
        <v>13</v>
      </c>
      <c r="C125" s="17">
        <v>23</v>
      </c>
      <c r="D125" s="18">
        <v>131</v>
      </c>
      <c r="E125" s="6">
        <v>7.7546296296296304E-4</v>
      </c>
      <c r="F125" s="19">
        <v>59.1</v>
      </c>
      <c r="G125" s="13"/>
    </row>
    <row r="126" spans="1:7" x14ac:dyDescent="0.25">
      <c r="A126" s="15">
        <v>4</v>
      </c>
      <c r="B126" s="16" t="s">
        <v>13</v>
      </c>
      <c r="C126" s="17">
        <v>23</v>
      </c>
      <c r="D126" s="18">
        <v>131</v>
      </c>
      <c r="E126" s="6">
        <v>7.716435185185184E-4</v>
      </c>
      <c r="F126" s="19">
        <v>59.4</v>
      </c>
      <c r="G126" s="13"/>
    </row>
    <row r="127" spans="1:7" x14ac:dyDescent="0.25">
      <c r="A127" s="15">
        <v>4</v>
      </c>
      <c r="B127" s="16" t="s">
        <v>13</v>
      </c>
      <c r="C127" s="17">
        <v>23</v>
      </c>
      <c r="D127" s="18">
        <v>131</v>
      </c>
      <c r="E127" s="6">
        <v>7.718518518518518E-4</v>
      </c>
      <c r="F127" s="19">
        <v>59.38</v>
      </c>
      <c r="G127" s="13"/>
    </row>
    <row r="128" spans="1:7" x14ac:dyDescent="0.25">
      <c r="A128" s="15">
        <v>4</v>
      </c>
      <c r="B128" s="16" t="s">
        <v>13</v>
      </c>
      <c r="C128" s="17">
        <v>23</v>
      </c>
      <c r="D128" s="18">
        <v>131</v>
      </c>
      <c r="E128" s="6">
        <v>7.7624999999999992E-4</v>
      </c>
      <c r="F128" s="19">
        <v>59.04</v>
      </c>
      <c r="G128" s="13"/>
    </row>
    <row r="129" spans="1:7" x14ac:dyDescent="0.25">
      <c r="A129" s="15">
        <v>4</v>
      </c>
      <c r="B129" s="16" t="s">
        <v>13</v>
      </c>
      <c r="C129" s="17">
        <v>23</v>
      </c>
      <c r="D129" s="18">
        <v>131</v>
      </c>
      <c r="E129" s="6">
        <v>7.7141203703703703E-4</v>
      </c>
      <c r="F129" s="19">
        <v>59.41</v>
      </c>
      <c r="G129" s="13"/>
    </row>
    <row r="130" spans="1:7" x14ac:dyDescent="0.25">
      <c r="A130" s="15">
        <v>4</v>
      </c>
      <c r="B130" s="16" t="s">
        <v>13</v>
      </c>
      <c r="C130" s="17">
        <v>23</v>
      </c>
      <c r="D130" s="18">
        <v>131</v>
      </c>
      <c r="E130" s="6">
        <v>7.6792824074074079E-4</v>
      </c>
      <c r="F130" s="19">
        <v>59.68</v>
      </c>
      <c r="G130" s="13"/>
    </row>
    <row r="131" spans="1:7" x14ac:dyDescent="0.25">
      <c r="A131" s="15">
        <v>4</v>
      </c>
      <c r="B131" s="16" t="s">
        <v>13</v>
      </c>
      <c r="C131" s="17">
        <v>23</v>
      </c>
      <c r="D131" s="18">
        <v>131</v>
      </c>
      <c r="E131" s="6">
        <v>7.8175925925925928E-4</v>
      </c>
      <c r="F131" s="19">
        <v>58.63</v>
      </c>
      <c r="G131" s="13"/>
    </row>
    <row r="132" spans="1:7" x14ac:dyDescent="0.25">
      <c r="A132" s="15">
        <v>4</v>
      </c>
      <c r="B132" s="16" t="s">
        <v>13</v>
      </c>
      <c r="C132" s="17">
        <v>23</v>
      </c>
      <c r="D132" s="18">
        <v>131</v>
      </c>
      <c r="E132" s="6">
        <v>7.7554398148148133E-4</v>
      </c>
      <c r="F132" s="19">
        <v>59.1</v>
      </c>
      <c r="G132" s="13"/>
    </row>
    <row r="133" spans="1:7" x14ac:dyDescent="0.25">
      <c r="A133" s="15">
        <v>4</v>
      </c>
      <c r="B133" s="16" t="s">
        <v>13</v>
      </c>
      <c r="C133" s="17">
        <v>23</v>
      </c>
      <c r="D133" s="18">
        <v>131</v>
      </c>
      <c r="E133" s="6">
        <v>7.6692129629629636E-4</v>
      </c>
      <c r="F133" s="19">
        <v>59.76</v>
      </c>
      <c r="G133" s="13"/>
    </row>
    <row r="134" spans="1:7" x14ac:dyDescent="0.25">
      <c r="A134" s="15">
        <v>4</v>
      </c>
      <c r="B134" s="16" t="s">
        <v>13</v>
      </c>
      <c r="C134" s="17">
        <v>23</v>
      </c>
      <c r="D134" s="18">
        <v>131</v>
      </c>
      <c r="E134" s="6">
        <v>7.6620370370370373E-4</v>
      </c>
      <c r="F134" s="19">
        <v>59.82</v>
      </c>
      <c r="G134" s="13"/>
    </row>
    <row r="135" spans="1:7" x14ac:dyDescent="0.25">
      <c r="A135" s="15">
        <v>4</v>
      </c>
      <c r="B135" s="16" t="s">
        <v>13</v>
      </c>
      <c r="C135" s="17">
        <v>23</v>
      </c>
      <c r="D135" s="18">
        <v>131</v>
      </c>
      <c r="E135" s="6">
        <v>7.6776620370370367E-4</v>
      </c>
      <c r="F135" s="19">
        <v>59.7</v>
      </c>
      <c r="G135" s="13"/>
    </row>
    <row r="136" spans="1:7" x14ac:dyDescent="0.25">
      <c r="A136" s="15">
        <v>4</v>
      </c>
      <c r="B136" s="16" t="s">
        <v>13</v>
      </c>
      <c r="C136" s="17">
        <v>23</v>
      </c>
      <c r="D136" s="18">
        <v>131</v>
      </c>
      <c r="E136" s="6">
        <v>7.6777777777777771E-4</v>
      </c>
      <c r="F136" s="19">
        <v>59.7</v>
      </c>
      <c r="G136" s="13"/>
    </row>
    <row r="137" spans="1:7" x14ac:dyDescent="0.25">
      <c r="A137" s="15">
        <v>4</v>
      </c>
      <c r="B137" s="16" t="s">
        <v>13</v>
      </c>
      <c r="C137" s="17">
        <v>23</v>
      </c>
      <c r="D137" s="18">
        <v>131</v>
      </c>
      <c r="E137" s="6">
        <v>7.6910879629629638E-4</v>
      </c>
      <c r="F137" s="19">
        <v>59.59</v>
      </c>
      <c r="G137" s="13"/>
    </row>
    <row r="138" spans="1:7" x14ac:dyDescent="0.25">
      <c r="A138" s="15">
        <v>4</v>
      </c>
      <c r="B138" s="16" t="s">
        <v>13</v>
      </c>
      <c r="C138" s="17">
        <v>23</v>
      </c>
      <c r="D138" s="18">
        <v>131</v>
      </c>
      <c r="E138" s="6">
        <v>7.6699074074074083E-4</v>
      </c>
      <c r="F138" s="19">
        <v>59.76</v>
      </c>
      <c r="G138" s="13"/>
    </row>
    <row r="139" spans="1:7" x14ac:dyDescent="0.25">
      <c r="A139" s="15">
        <v>4</v>
      </c>
      <c r="B139" s="16" t="s">
        <v>13</v>
      </c>
      <c r="C139" s="17">
        <v>23</v>
      </c>
      <c r="D139" s="18">
        <v>131</v>
      </c>
      <c r="E139" s="6">
        <v>7.6620370370370373E-4</v>
      </c>
      <c r="F139" s="19">
        <v>59.82</v>
      </c>
      <c r="G139" s="13"/>
    </row>
    <row r="140" spans="1:7" x14ac:dyDescent="0.25">
      <c r="A140" s="15">
        <v>4</v>
      </c>
      <c r="B140" s="16" t="s">
        <v>13</v>
      </c>
      <c r="C140" s="17">
        <v>23</v>
      </c>
      <c r="D140" s="18">
        <v>131</v>
      </c>
      <c r="E140" s="6">
        <v>7.6782407407407398E-4</v>
      </c>
      <c r="F140" s="19">
        <v>59.69</v>
      </c>
      <c r="G140" s="13"/>
    </row>
    <row r="141" spans="1:7" x14ac:dyDescent="0.25">
      <c r="A141" s="15">
        <v>4</v>
      </c>
      <c r="B141" s="16" t="s">
        <v>13</v>
      </c>
      <c r="C141" s="17">
        <v>23</v>
      </c>
      <c r="D141" s="18">
        <v>131</v>
      </c>
      <c r="E141" s="6">
        <v>7.6725694444444454E-4</v>
      </c>
      <c r="F141" s="19">
        <v>59.74</v>
      </c>
      <c r="G141" s="13"/>
    </row>
    <row r="142" spans="1:7" x14ac:dyDescent="0.25">
      <c r="A142" s="15">
        <v>4</v>
      </c>
      <c r="B142" s="16" t="s">
        <v>13</v>
      </c>
      <c r="C142" s="17">
        <v>23</v>
      </c>
      <c r="D142" s="18">
        <v>131</v>
      </c>
      <c r="E142" s="6">
        <v>7.6585648148148151E-4</v>
      </c>
      <c r="F142" s="19">
        <v>59.85</v>
      </c>
      <c r="G142" s="13"/>
    </row>
    <row r="143" spans="1:7" x14ac:dyDescent="0.25">
      <c r="A143" s="15">
        <v>4</v>
      </c>
      <c r="B143" s="16" t="s">
        <v>19</v>
      </c>
      <c r="C143" s="17">
        <v>23</v>
      </c>
      <c r="D143" s="18">
        <v>136</v>
      </c>
      <c r="E143" s="6">
        <v>8.4783564814814823E-4</v>
      </c>
      <c r="F143" s="19">
        <v>54.06</v>
      </c>
      <c r="G143" s="13"/>
    </row>
    <row r="144" spans="1:7" x14ac:dyDescent="0.25">
      <c r="A144" s="15">
        <v>4</v>
      </c>
      <c r="B144" s="16" t="s">
        <v>19</v>
      </c>
      <c r="C144" s="17">
        <v>23</v>
      </c>
      <c r="D144" s="18">
        <v>136</v>
      </c>
      <c r="E144" s="6">
        <v>7.8422453703703716E-4</v>
      </c>
      <c r="F144" s="19">
        <v>58.44</v>
      </c>
      <c r="G144" s="13"/>
    </row>
    <row r="145" spans="1:7" x14ac:dyDescent="0.25">
      <c r="A145" s="15">
        <v>4</v>
      </c>
      <c r="B145" s="16" t="s">
        <v>19</v>
      </c>
      <c r="C145" s="17">
        <v>23</v>
      </c>
      <c r="D145" s="18">
        <v>136</v>
      </c>
      <c r="E145" s="6">
        <v>7.7809027777777772E-4</v>
      </c>
      <c r="F145" s="19">
        <v>58.9</v>
      </c>
      <c r="G145" s="13"/>
    </row>
    <row r="146" spans="1:7" x14ac:dyDescent="0.25">
      <c r="A146" s="15">
        <v>4</v>
      </c>
      <c r="B146" s="16" t="s">
        <v>19</v>
      </c>
      <c r="C146" s="17">
        <v>23</v>
      </c>
      <c r="D146" s="18">
        <v>136</v>
      </c>
      <c r="E146" s="6">
        <v>7.7865740740740749E-4</v>
      </c>
      <c r="F146" s="19">
        <v>58.86</v>
      </c>
      <c r="G146" s="13"/>
    </row>
    <row r="147" spans="1:7" x14ac:dyDescent="0.25">
      <c r="A147" s="15">
        <v>4</v>
      </c>
      <c r="B147" s="16" t="s">
        <v>19</v>
      </c>
      <c r="C147" s="17">
        <v>23</v>
      </c>
      <c r="D147" s="18">
        <v>136</v>
      </c>
      <c r="E147" s="6">
        <v>7.7880787037037035E-4</v>
      </c>
      <c r="F147" s="19">
        <v>58.85</v>
      </c>
      <c r="G147" s="13"/>
    </row>
    <row r="148" spans="1:7" x14ac:dyDescent="0.25">
      <c r="A148" s="15">
        <v>4</v>
      </c>
      <c r="B148" s="16" t="s">
        <v>19</v>
      </c>
      <c r="C148" s="17">
        <v>23</v>
      </c>
      <c r="D148" s="18">
        <v>136</v>
      </c>
      <c r="E148" s="6">
        <v>7.7293981481481484E-4</v>
      </c>
      <c r="F148" s="19">
        <v>59.3</v>
      </c>
      <c r="G148" s="13"/>
    </row>
    <row r="149" spans="1:7" x14ac:dyDescent="0.25">
      <c r="A149" s="15">
        <v>4</v>
      </c>
      <c r="B149" s="16" t="s">
        <v>19</v>
      </c>
      <c r="C149" s="17">
        <v>23</v>
      </c>
      <c r="D149" s="18">
        <v>136</v>
      </c>
      <c r="E149" s="6">
        <v>7.7557870370370367E-4</v>
      </c>
      <c r="F149" s="19">
        <v>59.1</v>
      </c>
      <c r="G149" s="13"/>
    </row>
    <row r="150" spans="1:7" x14ac:dyDescent="0.25">
      <c r="A150" s="15">
        <v>4</v>
      </c>
      <c r="B150" s="16" t="s">
        <v>19</v>
      </c>
      <c r="C150" s="17">
        <v>23</v>
      </c>
      <c r="D150" s="18">
        <v>136</v>
      </c>
      <c r="E150" s="6">
        <v>7.7327546296296302E-4</v>
      </c>
      <c r="F150" s="19">
        <v>59.27</v>
      </c>
      <c r="G150" s="13"/>
    </row>
    <row r="151" spans="1:7" x14ac:dyDescent="0.25">
      <c r="A151" s="15">
        <v>4</v>
      </c>
      <c r="B151" s="16" t="s">
        <v>19</v>
      </c>
      <c r="C151" s="17">
        <v>23</v>
      </c>
      <c r="D151" s="18">
        <v>136</v>
      </c>
      <c r="E151" s="6">
        <v>7.7520833333333337E-4</v>
      </c>
      <c r="F151" s="19">
        <v>59.12</v>
      </c>
      <c r="G151" s="13"/>
    </row>
    <row r="152" spans="1:7" x14ac:dyDescent="0.25">
      <c r="A152" s="15">
        <v>4</v>
      </c>
      <c r="B152" s="16" t="s">
        <v>19</v>
      </c>
      <c r="C152" s="17">
        <v>23</v>
      </c>
      <c r="D152" s="18">
        <v>136</v>
      </c>
      <c r="E152" s="6">
        <v>7.8364583333333324E-4</v>
      </c>
      <c r="F152" s="19">
        <v>58.49</v>
      </c>
      <c r="G152" s="13"/>
    </row>
    <row r="153" spans="1:7" x14ac:dyDescent="0.25">
      <c r="A153" s="15">
        <v>4</v>
      </c>
      <c r="B153" s="16" t="s">
        <v>19</v>
      </c>
      <c r="C153" s="17">
        <v>23</v>
      </c>
      <c r="D153" s="18">
        <v>136</v>
      </c>
      <c r="E153" s="6">
        <v>7.7909722222222215E-4</v>
      </c>
      <c r="F153" s="19">
        <v>58.83</v>
      </c>
      <c r="G153" s="13"/>
    </row>
    <row r="154" spans="1:7" x14ac:dyDescent="0.25">
      <c r="A154" s="15">
        <v>4</v>
      </c>
      <c r="B154" s="16" t="s">
        <v>19</v>
      </c>
      <c r="C154" s="17">
        <v>23</v>
      </c>
      <c r="D154" s="18">
        <v>136</v>
      </c>
      <c r="E154" s="6">
        <v>8.1282407407407399E-4</v>
      </c>
      <c r="F154" s="19">
        <v>56.39</v>
      </c>
      <c r="G154" s="13"/>
    </row>
    <row r="155" spans="1:7" x14ac:dyDescent="0.25">
      <c r="A155" s="15">
        <v>4</v>
      </c>
      <c r="B155" s="16" t="s">
        <v>19</v>
      </c>
      <c r="C155" s="17">
        <v>23</v>
      </c>
      <c r="D155" s="18">
        <v>136</v>
      </c>
      <c r="E155" s="6">
        <v>7.7655092592592608E-4</v>
      </c>
      <c r="F155" s="19">
        <v>59.02</v>
      </c>
      <c r="G155" s="13"/>
    </row>
    <row r="156" spans="1:7" x14ac:dyDescent="0.25">
      <c r="A156" s="15">
        <v>4</v>
      </c>
      <c r="B156" s="16" t="s">
        <v>19</v>
      </c>
      <c r="C156" s="17">
        <v>23</v>
      </c>
      <c r="D156" s="18">
        <v>136</v>
      </c>
      <c r="E156" s="6">
        <v>8.9032407407407409E-4</v>
      </c>
      <c r="F156" s="19">
        <v>51.48</v>
      </c>
      <c r="G156" s="13"/>
    </row>
    <row r="157" spans="1:7" x14ac:dyDescent="0.25">
      <c r="A157" s="15">
        <v>4</v>
      </c>
      <c r="B157" s="16" t="s">
        <v>19</v>
      </c>
      <c r="C157" s="17">
        <v>23</v>
      </c>
      <c r="D157" s="18">
        <v>136</v>
      </c>
      <c r="E157" s="6">
        <v>7.7815972222222219E-4</v>
      </c>
      <c r="F157" s="19">
        <v>58.9</v>
      </c>
      <c r="G157" s="13"/>
    </row>
    <row r="158" spans="1:7" x14ac:dyDescent="0.25">
      <c r="A158" s="15">
        <v>4</v>
      </c>
      <c r="B158" s="16" t="s">
        <v>19</v>
      </c>
      <c r="C158" s="17">
        <v>23</v>
      </c>
      <c r="D158" s="18">
        <v>136</v>
      </c>
      <c r="E158" s="6">
        <v>7.7940972222222214E-4</v>
      </c>
      <c r="F158" s="19">
        <v>58.81</v>
      </c>
      <c r="G158" s="13"/>
    </row>
    <row r="159" spans="1:7" x14ac:dyDescent="0.25">
      <c r="A159" s="15">
        <v>4</v>
      </c>
      <c r="B159" s="16" t="s">
        <v>19</v>
      </c>
      <c r="C159" s="17">
        <v>23</v>
      </c>
      <c r="D159" s="18">
        <v>136</v>
      </c>
      <c r="E159" s="6">
        <v>7.7256944444444454E-4</v>
      </c>
      <c r="F159" s="19">
        <v>59.33</v>
      </c>
      <c r="G159" s="13"/>
    </row>
    <row r="160" spans="1:7" x14ac:dyDescent="0.25">
      <c r="A160" s="15">
        <v>4</v>
      </c>
      <c r="B160" s="16" t="s">
        <v>19</v>
      </c>
      <c r="C160" s="17">
        <v>23</v>
      </c>
      <c r="D160" s="18">
        <v>136</v>
      </c>
      <c r="E160" s="6">
        <v>7.7539351851851858E-4</v>
      </c>
      <c r="F160" s="19">
        <v>59.11</v>
      </c>
      <c r="G160" s="13"/>
    </row>
    <row r="161" spans="1:7" x14ac:dyDescent="0.25">
      <c r="A161" s="15">
        <v>4</v>
      </c>
      <c r="B161" s="16" t="s">
        <v>19</v>
      </c>
      <c r="C161" s="17">
        <v>23</v>
      </c>
      <c r="D161" s="18">
        <v>136</v>
      </c>
      <c r="E161" s="6">
        <v>7.7762731481481476E-4</v>
      </c>
      <c r="F161" s="19">
        <v>58.94</v>
      </c>
      <c r="G161" s="13"/>
    </row>
    <row r="162" spans="1:7" x14ac:dyDescent="0.25">
      <c r="A162" s="15">
        <v>4</v>
      </c>
      <c r="B162" s="16" t="s">
        <v>19</v>
      </c>
      <c r="C162" s="17">
        <v>23</v>
      </c>
      <c r="D162" s="18">
        <v>136</v>
      </c>
      <c r="E162" s="6">
        <v>7.7674768518518511E-4</v>
      </c>
      <c r="F162" s="19">
        <v>59.01</v>
      </c>
      <c r="G162" s="13"/>
    </row>
    <row r="163" spans="1:7" x14ac:dyDescent="0.25">
      <c r="A163" s="15">
        <v>4</v>
      </c>
      <c r="B163" s="16" t="s">
        <v>19</v>
      </c>
      <c r="C163" s="17">
        <v>23</v>
      </c>
      <c r="D163" s="18">
        <v>136</v>
      </c>
      <c r="E163" s="6">
        <v>7.7762731481481476E-4</v>
      </c>
      <c r="F163" s="19">
        <v>58.94</v>
      </c>
      <c r="G163" s="13"/>
    </row>
    <row r="164" spans="1:7" x14ac:dyDescent="0.25">
      <c r="A164" s="15">
        <v>4</v>
      </c>
      <c r="B164" s="16" t="s">
        <v>19</v>
      </c>
      <c r="C164" s="17">
        <v>23</v>
      </c>
      <c r="D164" s="18">
        <v>136</v>
      </c>
      <c r="E164" s="6">
        <v>7.7583333333333334E-4</v>
      </c>
      <c r="F164" s="19">
        <v>59.08</v>
      </c>
      <c r="G164" s="13"/>
    </row>
    <row r="165" spans="1:7" x14ac:dyDescent="0.25">
      <c r="A165" s="15">
        <v>4</v>
      </c>
      <c r="B165" s="16" t="s">
        <v>19</v>
      </c>
      <c r="C165" s="17">
        <v>23</v>
      </c>
      <c r="D165" s="18">
        <v>136</v>
      </c>
      <c r="E165" s="6">
        <v>7.7498842592592593E-4</v>
      </c>
      <c r="F165" s="19">
        <v>59.14</v>
      </c>
      <c r="G165" s="13"/>
    </row>
    <row r="166" spans="1:7" x14ac:dyDescent="0.25">
      <c r="A166" s="15">
        <v>4</v>
      </c>
      <c r="B166" s="16" t="s">
        <v>16</v>
      </c>
      <c r="C166" s="17">
        <v>23</v>
      </c>
      <c r="D166" s="18">
        <v>135</v>
      </c>
      <c r="E166" s="6">
        <v>9.3377314814814809E-4</v>
      </c>
      <c r="F166" s="19">
        <v>49.08</v>
      </c>
      <c r="G166" s="13"/>
    </row>
    <row r="167" spans="1:7" x14ac:dyDescent="0.25">
      <c r="A167" s="15">
        <v>4</v>
      </c>
      <c r="B167" s="16" t="s">
        <v>16</v>
      </c>
      <c r="C167" s="17">
        <v>23</v>
      </c>
      <c r="D167" s="18">
        <v>135</v>
      </c>
      <c r="E167" s="6">
        <v>7.8439814814814811E-4</v>
      </c>
      <c r="F167" s="19">
        <v>58.43</v>
      </c>
      <c r="G167" s="13"/>
    </row>
    <row r="168" spans="1:7" x14ac:dyDescent="0.25">
      <c r="A168" s="15">
        <v>4</v>
      </c>
      <c r="B168" s="16" t="s">
        <v>16</v>
      </c>
      <c r="C168" s="17">
        <v>23</v>
      </c>
      <c r="D168" s="18">
        <v>135</v>
      </c>
      <c r="E168" s="6">
        <v>7.7826388888888899E-4</v>
      </c>
      <c r="F168" s="19">
        <v>58.89</v>
      </c>
      <c r="G168" s="13"/>
    </row>
    <row r="169" spans="1:7" x14ac:dyDescent="0.25">
      <c r="A169" s="15">
        <v>4</v>
      </c>
      <c r="B169" s="16" t="s">
        <v>16</v>
      </c>
      <c r="C169" s="17">
        <v>23</v>
      </c>
      <c r="D169" s="18">
        <v>135</v>
      </c>
      <c r="E169" s="6">
        <v>8.4228009259259249E-4</v>
      </c>
      <c r="F169" s="19">
        <v>54.42</v>
      </c>
      <c r="G169" s="13"/>
    </row>
    <row r="170" spans="1:7" x14ac:dyDescent="0.25">
      <c r="A170" s="15">
        <v>4</v>
      </c>
      <c r="B170" s="16" t="s">
        <v>16</v>
      </c>
      <c r="C170" s="17">
        <v>23</v>
      </c>
      <c r="D170" s="18">
        <v>135</v>
      </c>
      <c r="E170" s="6">
        <v>7.8945601851851844E-4</v>
      </c>
      <c r="F170" s="19">
        <v>58.06</v>
      </c>
      <c r="G170" s="13"/>
    </row>
    <row r="171" spans="1:7" x14ac:dyDescent="0.25">
      <c r="A171" s="15">
        <v>4</v>
      </c>
      <c r="B171" s="16" t="s">
        <v>16</v>
      </c>
      <c r="C171" s="17">
        <v>23</v>
      </c>
      <c r="D171" s="18">
        <v>135</v>
      </c>
      <c r="E171" s="6">
        <v>7.7663194444444437E-4</v>
      </c>
      <c r="F171" s="19">
        <v>59.02</v>
      </c>
      <c r="G171" s="13"/>
    </row>
    <row r="172" spans="1:7" x14ac:dyDescent="0.25">
      <c r="A172" s="15">
        <v>4</v>
      </c>
      <c r="B172" s="16" t="s">
        <v>16</v>
      </c>
      <c r="C172" s="17">
        <v>23</v>
      </c>
      <c r="D172" s="18">
        <v>135</v>
      </c>
      <c r="E172" s="6">
        <v>7.7449074074074063E-4</v>
      </c>
      <c r="F172" s="19">
        <v>59.18</v>
      </c>
      <c r="G172" s="13"/>
    </row>
    <row r="173" spans="1:7" x14ac:dyDescent="0.25">
      <c r="A173" s="15">
        <v>4</v>
      </c>
      <c r="B173" s="16" t="s">
        <v>16</v>
      </c>
      <c r="C173" s="17">
        <v>23</v>
      </c>
      <c r="D173" s="18">
        <v>135</v>
      </c>
      <c r="E173" s="6">
        <v>7.762962962962962E-4</v>
      </c>
      <c r="F173" s="19">
        <v>59.04</v>
      </c>
      <c r="G173" s="13"/>
    </row>
    <row r="174" spans="1:7" x14ac:dyDescent="0.25">
      <c r="A174" s="15">
        <v>4</v>
      </c>
      <c r="B174" s="16" t="s">
        <v>16</v>
      </c>
      <c r="C174" s="17">
        <v>23</v>
      </c>
      <c r="D174" s="18">
        <v>135</v>
      </c>
      <c r="E174" s="6">
        <v>7.825000000000001E-4</v>
      </c>
      <c r="F174" s="19">
        <v>58.57</v>
      </c>
      <c r="G174" s="13"/>
    </row>
    <row r="175" spans="1:7" x14ac:dyDescent="0.25">
      <c r="A175" s="15">
        <v>4</v>
      </c>
      <c r="B175" s="16" t="s">
        <v>16</v>
      </c>
      <c r="C175" s="17">
        <v>23</v>
      </c>
      <c r="D175" s="18">
        <v>135</v>
      </c>
      <c r="E175" s="6">
        <v>7.9031250000000011E-4</v>
      </c>
      <c r="F175" s="19">
        <v>57.99</v>
      </c>
      <c r="G175" s="13"/>
    </row>
    <row r="176" spans="1:7" x14ac:dyDescent="0.25">
      <c r="A176" s="15">
        <v>4</v>
      </c>
      <c r="B176" s="16" t="s">
        <v>16</v>
      </c>
      <c r="C176" s="17">
        <v>23</v>
      </c>
      <c r="D176" s="18">
        <v>135</v>
      </c>
      <c r="E176" s="6">
        <v>7.7822916666666665E-4</v>
      </c>
      <c r="F176" s="19">
        <v>58.89</v>
      </c>
      <c r="G176" s="13"/>
    </row>
    <row r="177" spans="1:7" x14ac:dyDescent="0.25">
      <c r="A177" s="15">
        <v>4</v>
      </c>
      <c r="B177" s="16" t="s">
        <v>16</v>
      </c>
      <c r="C177" s="17">
        <v>23</v>
      </c>
      <c r="D177" s="18">
        <v>135</v>
      </c>
      <c r="E177" s="6">
        <v>7.7547453703703708E-4</v>
      </c>
      <c r="F177" s="19">
        <v>59.1</v>
      </c>
      <c r="G177" s="13"/>
    </row>
    <row r="178" spans="1:7" x14ac:dyDescent="0.25">
      <c r="A178" s="15">
        <v>4</v>
      </c>
      <c r="B178" s="16" t="s">
        <v>16</v>
      </c>
      <c r="C178" s="17">
        <v>23</v>
      </c>
      <c r="D178" s="18">
        <v>135</v>
      </c>
      <c r="E178" s="6">
        <v>7.7537037037037038E-4</v>
      </c>
      <c r="F178" s="19">
        <v>59.11</v>
      </c>
      <c r="G178" s="13"/>
    </row>
    <row r="179" spans="1:7" x14ac:dyDescent="0.25">
      <c r="A179" s="15">
        <v>4</v>
      </c>
      <c r="B179" s="16" t="s">
        <v>16</v>
      </c>
      <c r="C179" s="17">
        <v>23</v>
      </c>
      <c r="D179" s="18">
        <v>135</v>
      </c>
      <c r="E179" s="6">
        <v>7.7162037037037032E-4</v>
      </c>
      <c r="F179" s="19">
        <v>59.4</v>
      </c>
      <c r="G179" s="13"/>
    </row>
    <row r="180" spans="1:7" x14ac:dyDescent="0.25">
      <c r="A180" s="15">
        <v>4</v>
      </c>
      <c r="B180" s="16" t="s">
        <v>16</v>
      </c>
      <c r="C180" s="17">
        <v>23</v>
      </c>
      <c r="D180" s="18">
        <v>135</v>
      </c>
      <c r="E180" s="6">
        <v>7.7342592592592578E-4</v>
      </c>
      <c r="F180" s="19">
        <v>59.26</v>
      </c>
      <c r="G180" s="13"/>
    </row>
    <row r="181" spans="1:7" x14ac:dyDescent="0.25">
      <c r="A181" s="15">
        <v>4</v>
      </c>
      <c r="B181" s="16" t="s">
        <v>16</v>
      </c>
      <c r="C181" s="17">
        <v>23</v>
      </c>
      <c r="D181" s="18">
        <v>135</v>
      </c>
      <c r="E181" s="6">
        <v>7.8623842592592591E-4</v>
      </c>
      <c r="F181" s="19">
        <v>58.29</v>
      </c>
      <c r="G181" s="13"/>
    </row>
    <row r="182" spans="1:7" x14ac:dyDescent="0.25">
      <c r="A182" s="15">
        <v>4</v>
      </c>
      <c r="B182" s="16" t="s">
        <v>16</v>
      </c>
      <c r="C182" s="17">
        <v>23</v>
      </c>
      <c r="D182" s="18">
        <v>135</v>
      </c>
      <c r="E182" s="6">
        <v>7.7152777777777777E-4</v>
      </c>
      <c r="F182" s="19">
        <v>59.41</v>
      </c>
      <c r="G182" s="13"/>
    </row>
    <row r="183" spans="1:7" x14ac:dyDescent="0.25">
      <c r="A183" s="15">
        <v>4</v>
      </c>
      <c r="B183" s="16" t="s">
        <v>16</v>
      </c>
      <c r="C183" s="17">
        <v>23</v>
      </c>
      <c r="D183" s="18">
        <v>135</v>
      </c>
      <c r="E183" s="6">
        <v>7.8372685185185186E-4</v>
      </c>
      <c r="F183" s="19">
        <v>58.48</v>
      </c>
      <c r="G183" s="13"/>
    </row>
    <row r="184" spans="1:7" x14ac:dyDescent="0.25">
      <c r="A184" s="15">
        <v>4</v>
      </c>
      <c r="B184" s="16" t="s">
        <v>16</v>
      </c>
      <c r="C184" s="17">
        <v>23</v>
      </c>
      <c r="D184" s="18">
        <v>135</v>
      </c>
      <c r="E184" s="6">
        <v>7.774537037037037E-4</v>
      </c>
      <c r="F184" s="19">
        <v>58.95</v>
      </c>
      <c r="G184" s="13"/>
    </row>
    <row r="185" spans="1:7" x14ac:dyDescent="0.25">
      <c r="A185" s="15">
        <v>4</v>
      </c>
      <c r="B185" s="16" t="s">
        <v>16</v>
      </c>
      <c r="C185" s="17">
        <v>23</v>
      </c>
      <c r="D185" s="18">
        <v>135</v>
      </c>
      <c r="E185" s="6">
        <v>7.6694444444444455E-4</v>
      </c>
      <c r="F185" s="19">
        <v>59.76</v>
      </c>
      <c r="G185" s="13"/>
    </row>
    <row r="186" spans="1:7" x14ac:dyDescent="0.25">
      <c r="A186" s="15">
        <v>4</v>
      </c>
      <c r="B186" s="16" t="s">
        <v>16</v>
      </c>
      <c r="C186" s="17">
        <v>23</v>
      </c>
      <c r="D186" s="18">
        <v>135</v>
      </c>
      <c r="E186" s="6">
        <v>7.7623842592592588E-4</v>
      </c>
      <c r="F186" s="19">
        <v>59.05</v>
      </c>
      <c r="G186" s="13"/>
    </row>
    <row r="187" spans="1:7" x14ac:dyDescent="0.25">
      <c r="A187" s="15">
        <v>4</v>
      </c>
      <c r="B187" s="16" t="s">
        <v>16</v>
      </c>
      <c r="C187" s="17">
        <v>23</v>
      </c>
      <c r="D187" s="18">
        <v>135</v>
      </c>
      <c r="E187" s="6">
        <v>7.8412037037037035E-4</v>
      </c>
      <c r="F187" s="19">
        <v>58.45</v>
      </c>
      <c r="G187" s="13"/>
    </row>
    <row r="188" spans="1:7" x14ac:dyDescent="0.25">
      <c r="A188" s="15">
        <v>4</v>
      </c>
      <c r="B188" s="16" t="s">
        <v>16</v>
      </c>
      <c r="C188" s="17">
        <v>23</v>
      </c>
      <c r="D188" s="18">
        <v>135</v>
      </c>
      <c r="E188" s="6">
        <v>7.6847222222222215E-4</v>
      </c>
      <c r="F188" s="19">
        <v>59.64</v>
      </c>
      <c r="G188" s="13"/>
    </row>
    <row r="189" spans="1:7" x14ac:dyDescent="0.25">
      <c r="A189" s="15">
        <v>4</v>
      </c>
      <c r="B189" s="16" t="s">
        <v>24</v>
      </c>
      <c r="C189" s="17">
        <v>23</v>
      </c>
      <c r="D189" s="18">
        <v>143</v>
      </c>
      <c r="E189" s="6">
        <v>8.4175925925925922E-4</v>
      </c>
      <c r="F189" s="19">
        <v>54.45</v>
      </c>
      <c r="G189" s="13"/>
    </row>
    <row r="190" spans="1:7" x14ac:dyDescent="0.25">
      <c r="A190" s="15">
        <v>4</v>
      </c>
      <c r="B190" s="16" t="s">
        <v>24</v>
      </c>
      <c r="C190" s="17">
        <v>23</v>
      </c>
      <c r="D190" s="18">
        <v>143</v>
      </c>
      <c r="E190" s="6">
        <v>7.9385416666666656E-4</v>
      </c>
      <c r="F190" s="19">
        <v>57.74</v>
      </c>
      <c r="G190" s="13"/>
    </row>
    <row r="191" spans="1:7" x14ac:dyDescent="0.25">
      <c r="A191" s="15">
        <v>4</v>
      </c>
      <c r="B191" s="16" t="s">
        <v>24</v>
      </c>
      <c r="C191" s="17">
        <v>23</v>
      </c>
      <c r="D191" s="18">
        <v>143</v>
      </c>
      <c r="E191" s="6">
        <v>8.6765046296296286E-4</v>
      </c>
      <c r="F191" s="19">
        <v>52.82</v>
      </c>
      <c r="G191" s="13"/>
    </row>
    <row r="192" spans="1:7" x14ac:dyDescent="0.25">
      <c r="A192" s="15">
        <v>4</v>
      </c>
      <c r="B192" s="16" t="s">
        <v>24</v>
      </c>
      <c r="C192" s="17">
        <v>23</v>
      </c>
      <c r="D192" s="18">
        <v>143</v>
      </c>
      <c r="E192" s="6">
        <v>7.9059027777777775E-4</v>
      </c>
      <c r="F192" s="19">
        <v>57.97</v>
      </c>
      <c r="G192" s="13"/>
    </row>
    <row r="193" spans="1:7" x14ac:dyDescent="0.25">
      <c r="A193" s="15">
        <v>4</v>
      </c>
      <c r="B193" s="16" t="s">
        <v>24</v>
      </c>
      <c r="C193" s="17">
        <v>23</v>
      </c>
      <c r="D193" s="18">
        <v>143</v>
      </c>
      <c r="E193" s="6">
        <v>7.8552083333333327E-4</v>
      </c>
      <c r="F193" s="19">
        <v>58.35</v>
      </c>
      <c r="G193" s="13"/>
    </row>
    <row r="194" spans="1:7" x14ac:dyDescent="0.25">
      <c r="A194" s="15">
        <v>4</v>
      </c>
      <c r="B194" s="16" t="s">
        <v>24</v>
      </c>
      <c r="C194" s="17">
        <v>23</v>
      </c>
      <c r="D194" s="18">
        <v>143</v>
      </c>
      <c r="E194" s="6">
        <v>7.7972222222222234E-4</v>
      </c>
      <c r="F194" s="19">
        <v>58.78</v>
      </c>
      <c r="G194" s="13"/>
    </row>
    <row r="195" spans="1:7" x14ac:dyDescent="0.25">
      <c r="A195" s="15">
        <v>4</v>
      </c>
      <c r="B195" s="16" t="s">
        <v>24</v>
      </c>
      <c r="C195" s="17">
        <v>23</v>
      </c>
      <c r="D195" s="18">
        <v>143</v>
      </c>
      <c r="E195" s="6">
        <v>7.8585648148148145E-4</v>
      </c>
      <c r="F195" s="19">
        <v>58.32</v>
      </c>
      <c r="G195" s="13"/>
    </row>
    <row r="196" spans="1:7" x14ac:dyDescent="0.25">
      <c r="A196" s="15">
        <v>4</v>
      </c>
      <c r="B196" s="16" t="s">
        <v>24</v>
      </c>
      <c r="C196" s="17">
        <v>23</v>
      </c>
      <c r="D196" s="18">
        <v>143</v>
      </c>
      <c r="E196" s="6">
        <v>7.8056712962962964E-4</v>
      </c>
      <c r="F196" s="19">
        <v>58.72</v>
      </c>
      <c r="G196" s="13"/>
    </row>
    <row r="197" spans="1:7" x14ac:dyDescent="0.25">
      <c r="A197" s="15">
        <v>4</v>
      </c>
      <c r="B197" s="16" t="s">
        <v>24</v>
      </c>
      <c r="C197" s="17">
        <v>23</v>
      </c>
      <c r="D197" s="18">
        <v>143</v>
      </c>
      <c r="E197" s="6">
        <v>7.8074074074074081E-4</v>
      </c>
      <c r="F197" s="19">
        <v>58.7</v>
      </c>
      <c r="G197" s="13"/>
    </row>
    <row r="198" spans="1:7" x14ac:dyDescent="0.25">
      <c r="A198" s="15">
        <v>4</v>
      </c>
      <c r="B198" s="16" t="s">
        <v>24</v>
      </c>
      <c r="C198" s="17">
        <v>23</v>
      </c>
      <c r="D198" s="18">
        <v>143</v>
      </c>
      <c r="E198" s="6">
        <v>7.8267361111111116E-4</v>
      </c>
      <c r="F198" s="19">
        <v>58.56</v>
      </c>
      <c r="G198" s="13"/>
    </row>
    <row r="199" spans="1:7" x14ac:dyDescent="0.25">
      <c r="A199" s="15">
        <v>4</v>
      </c>
      <c r="B199" s="16" t="s">
        <v>24</v>
      </c>
      <c r="C199" s="17">
        <v>23</v>
      </c>
      <c r="D199" s="18">
        <v>143</v>
      </c>
      <c r="E199" s="6">
        <v>7.8534722222222233E-4</v>
      </c>
      <c r="F199" s="19">
        <v>58.36</v>
      </c>
      <c r="G199" s="13"/>
    </row>
    <row r="200" spans="1:7" x14ac:dyDescent="0.25">
      <c r="A200" s="15">
        <v>4</v>
      </c>
      <c r="B200" s="16" t="s">
        <v>24</v>
      </c>
      <c r="C200" s="17">
        <v>23</v>
      </c>
      <c r="D200" s="18">
        <v>143</v>
      </c>
      <c r="E200" s="6">
        <v>7.7844907407407409E-4</v>
      </c>
      <c r="F200" s="19">
        <v>58.88</v>
      </c>
      <c r="G200" s="13"/>
    </row>
    <row r="201" spans="1:7" x14ac:dyDescent="0.25">
      <c r="A201" s="15">
        <v>4</v>
      </c>
      <c r="B201" s="16" t="s">
        <v>24</v>
      </c>
      <c r="C201" s="17">
        <v>23</v>
      </c>
      <c r="D201" s="18">
        <v>143</v>
      </c>
      <c r="E201" s="6">
        <v>7.8706018518518524E-4</v>
      </c>
      <c r="F201" s="19">
        <v>58.23</v>
      </c>
      <c r="G201" s="13"/>
    </row>
    <row r="202" spans="1:7" x14ac:dyDescent="0.25">
      <c r="A202" s="15">
        <v>4</v>
      </c>
      <c r="B202" s="16" t="s">
        <v>24</v>
      </c>
      <c r="C202" s="17">
        <v>23</v>
      </c>
      <c r="D202" s="18">
        <v>143</v>
      </c>
      <c r="E202" s="6">
        <v>7.857638888888888E-4</v>
      </c>
      <c r="F202" s="19">
        <v>58.33</v>
      </c>
      <c r="G202" s="13"/>
    </row>
    <row r="203" spans="1:7" x14ac:dyDescent="0.25">
      <c r="A203" s="15">
        <v>4</v>
      </c>
      <c r="B203" s="16" t="s">
        <v>24</v>
      </c>
      <c r="C203" s="17">
        <v>23</v>
      </c>
      <c r="D203" s="18">
        <v>143</v>
      </c>
      <c r="E203" s="6">
        <v>7.8030092592592593E-4</v>
      </c>
      <c r="F203" s="19">
        <v>58.74</v>
      </c>
      <c r="G203" s="13"/>
    </row>
    <row r="204" spans="1:7" x14ac:dyDescent="0.25">
      <c r="A204" s="15">
        <v>4</v>
      </c>
      <c r="B204" s="16" t="s">
        <v>24</v>
      </c>
      <c r="C204" s="17">
        <v>23</v>
      </c>
      <c r="D204" s="18">
        <v>143</v>
      </c>
      <c r="E204" s="6">
        <v>7.8909722222222228E-4</v>
      </c>
      <c r="F204" s="19">
        <v>58.08</v>
      </c>
      <c r="G204" s="13"/>
    </row>
    <row r="205" spans="1:7" x14ac:dyDescent="0.25">
      <c r="A205" s="15">
        <v>4</v>
      </c>
      <c r="B205" s="16" t="s">
        <v>24</v>
      </c>
      <c r="C205" s="17">
        <v>23</v>
      </c>
      <c r="D205" s="18">
        <v>143</v>
      </c>
      <c r="E205" s="6">
        <v>7.7140046296296288E-4</v>
      </c>
      <c r="F205" s="19">
        <v>59.42</v>
      </c>
      <c r="G205" s="13"/>
    </row>
    <row r="206" spans="1:7" x14ac:dyDescent="0.25">
      <c r="A206" s="15">
        <v>4</v>
      </c>
      <c r="B206" s="16" t="s">
        <v>24</v>
      </c>
      <c r="C206" s="17">
        <v>23</v>
      </c>
      <c r="D206" s="18">
        <v>143</v>
      </c>
      <c r="E206" s="6">
        <v>7.8780092592592606E-4</v>
      </c>
      <c r="F206" s="19">
        <v>58.18</v>
      </c>
      <c r="G206" s="13"/>
    </row>
    <row r="207" spans="1:7" x14ac:dyDescent="0.25">
      <c r="A207" s="15">
        <v>4</v>
      </c>
      <c r="B207" s="16" t="s">
        <v>24</v>
      </c>
      <c r="C207" s="17">
        <v>23</v>
      </c>
      <c r="D207" s="18">
        <v>143</v>
      </c>
      <c r="E207" s="6">
        <v>7.8421296296296301E-4</v>
      </c>
      <c r="F207" s="19">
        <v>58.45</v>
      </c>
      <c r="G207" s="13"/>
    </row>
    <row r="208" spans="1:7" x14ac:dyDescent="0.25">
      <c r="A208" s="15">
        <v>4</v>
      </c>
      <c r="B208" s="16" t="s">
        <v>24</v>
      </c>
      <c r="C208" s="17">
        <v>23</v>
      </c>
      <c r="D208" s="18">
        <v>143</v>
      </c>
      <c r="E208" s="6">
        <v>7.8068287037037038E-4</v>
      </c>
      <c r="F208" s="19">
        <v>58.71</v>
      </c>
      <c r="G208" s="13"/>
    </row>
    <row r="209" spans="1:7" x14ac:dyDescent="0.25">
      <c r="A209" s="15">
        <v>4</v>
      </c>
      <c r="B209" s="16" t="s">
        <v>24</v>
      </c>
      <c r="C209" s="17">
        <v>23</v>
      </c>
      <c r="D209" s="18">
        <v>143</v>
      </c>
      <c r="E209" s="6">
        <v>7.8265046296296286E-4</v>
      </c>
      <c r="F209" s="19">
        <v>58.56</v>
      </c>
      <c r="G209" s="13"/>
    </row>
    <row r="210" spans="1:7" x14ac:dyDescent="0.25">
      <c r="A210" s="15">
        <v>4</v>
      </c>
      <c r="B210" s="16" t="s">
        <v>24</v>
      </c>
      <c r="C210" s="17">
        <v>23</v>
      </c>
      <c r="D210" s="18">
        <v>143</v>
      </c>
      <c r="E210" s="6">
        <v>7.8421296296296301E-4</v>
      </c>
      <c r="F210" s="19">
        <v>58.45</v>
      </c>
      <c r="G210" s="13"/>
    </row>
    <row r="211" spans="1:7" x14ac:dyDescent="0.25">
      <c r="A211" s="15">
        <v>4</v>
      </c>
      <c r="B211" s="16" t="s">
        <v>24</v>
      </c>
      <c r="C211" s="17">
        <v>23</v>
      </c>
      <c r="D211" s="18">
        <v>143</v>
      </c>
      <c r="E211" s="6">
        <v>7.7874999999999993E-4</v>
      </c>
      <c r="F211" s="19">
        <v>58.86</v>
      </c>
      <c r="G211" s="13"/>
    </row>
    <row r="212" spans="1:7" x14ac:dyDescent="0.25">
      <c r="A212" s="15">
        <v>4</v>
      </c>
      <c r="B212" s="16" t="s">
        <v>23</v>
      </c>
      <c r="C212" s="17">
        <v>22</v>
      </c>
      <c r="D212" s="18">
        <v>102</v>
      </c>
      <c r="E212" s="6">
        <v>8.5131944444444448E-4</v>
      </c>
      <c r="F212" s="19">
        <v>53.84</v>
      </c>
      <c r="G212" s="13"/>
    </row>
    <row r="213" spans="1:7" x14ac:dyDescent="0.25">
      <c r="A213" s="15">
        <v>4</v>
      </c>
      <c r="B213" s="16" t="s">
        <v>23</v>
      </c>
      <c r="C213" s="17">
        <v>22</v>
      </c>
      <c r="D213" s="18">
        <v>102</v>
      </c>
      <c r="E213" s="6">
        <v>8.0347222222222224E-4</v>
      </c>
      <c r="F213" s="19">
        <v>57.04</v>
      </c>
      <c r="G213" s="13"/>
    </row>
    <row r="214" spans="1:7" x14ac:dyDescent="0.25">
      <c r="A214" s="15">
        <v>4</v>
      </c>
      <c r="B214" s="16" t="s">
        <v>23</v>
      </c>
      <c r="C214" s="17">
        <v>22</v>
      </c>
      <c r="D214" s="18">
        <v>102</v>
      </c>
      <c r="E214" s="6">
        <v>8.1103009259259268E-4</v>
      </c>
      <c r="F214" s="19">
        <v>56.51</v>
      </c>
      <c r="G214" s="13"/>
    </row>
    <row r="215" spans="1:7" x14ac:dyDescent="0.25">
      <c r="A215" s="15">
        <v>4</v>
      </c>
      <c r="B215" s="16" t="s">
        <v>23</v>
      </c>
      <c r="C215" s="17">
        <v>22</v>
      </c>
      <c r="D215" s="18">
        <v>102</v>
      </c>
      <c r="E215" s="6">
        <v>7.9358796296296295E-4</v>
      </c>
      <c r="F215" s="19">
        <v>57.75</v>
      </c>
      <c r="G215" s="13"/>
    </row>
    <row r="216" spans="1:7" x14ac:dyDescent="0.25">
      <c r="A216" s="15">
        <v>4</v>
      </c>
      <c r="B216" s="16" t="s">
        <v>23</v>
      </c>
      <c r="C216" s="17">
        <v>22</v>
      </c>
      <c r="D216" s="18">
        <v>102</v>
      </c>
      <c r="E216" s="6">
        <v>7.9155092592592591E-4</v>
      </c>
      <c r="F216" s="19">
        <v>57.9</v>
      </c>
      <c r="G216" s="13"/>
    </row>
    <row r="217" spans="1:7" x14ac:dyDescent="0.25">
      <c r="A217" s="15">
        <v>4</v>
      </c>
      <c r="B217" s="16" t="s">
        <v>23</v>
      </c>
      <c r="C217" s="17">
        <v>22</v>
      </c>
      <c r="D217" s="18">
        <v>102</v>
      </c>
      <c r="E217" s="6">
        <v>7.9164351851851846E-4</v>
      </c>
      <c r="F217" s="19">
        <v>57.9</v>
      </c>
      <c r="G217" s="13"/>
    </row>
    <row r="218" spans="1:7" x14ac:dyDescent="0.25">
      <c r="A218" s="15">
        <v>4</v>
      </c>
      <c r="B218" s="16" t="s">
        <v>23</v>
      </c>
      <c r="C218" s="17">
        <v>22</v>
      </c>
      <c r="D218" s="18">
        <v>102</v>
      </c>
      <c r="E218" s="6">
        <v>8.0690972222222232E-4</v>
      </c>
      <c r="F218" s="19">
        <v>56.8</v>
      </c>
      <c r="G218" s="13"/>
    </row>
    <row r="219" spans="1:7" x14ac:dyDescent="0.25">
      <c r="A219" s="15">
        <v>4</v>
      </c>
      <c r="B219" s="16" t="s">
        <v>23</v>
      </c>
      <c r="C219" s="17">
        <v>22</v>
      </c>
      <c r="D219" s="18">
        <v>102</v>
      </c>
      <c r="E219" s="6">
        <v>7.8974537037037034E-4</v>
      </c>
      <c r="F219" s="19">
        <v>58.04</v>
      </c>
      <c r="G219" s="13"/>
    </row>
    <row r="220" spans="1:7" x14ac:dyDescent="0.25">
      <c r="A220" s="15">
        <v>4</v>
      </c>
      <c r="B220" s="16" t="s">
        <v>23</v>
      </c>
      <c r="C220" s="17">
        <v>22</v>
      </c>
      <c r="D220" s="18">
        <v>102</v>
      </c>
      <c r="E220" s="6">
        <v>7.9409722222222219E-4</v>
      </c>
      <c r="F220" s="19">
        <v>57.72</v>
      </c>
      <c r="G220" s="13"/>
    </row>
    <row r="221" spans="1:7" x14ac:dyDescent="0.25">
      <c r="A221" s="15">
        <v>4</v>
      </c>
      <c r="B221" s="16" t="s">
        <v>23</v>
      </c>
      <c r="C221" s="17">
        <v>22</v>
      </c>
      <c r="D221" s="18">
        <v>102</v>
      </c>
      <c r="E221" s="6">
        <v>8.0223379629629622E-4</v>
      </c>
      <c r="F221" s="19">
        <v>57.13</v>
      </c>
      <c r="G221" s="13"/>
    </row>
    <row r="222" spans="1:7" x14ac:dyDescent="0.25">
      <c r="A222" s="15">
        <v>4</v>
      </c>
      <c r="B222" s="16" t="s">
        <v>23</v>
      </c>
      <c r="C222" s="17">
        <v>22</v>
      </c>
      <c r="D222" s="18">
        <v>102</v>
      </c>
      <c r="E222" s="6">
        <v>7.8767361111111106E-4</v>
      </c>
      <c r="F222" s="19">
        <v>58.19</v>
      </c>
      <c r="G222" s="13"/>
    </row>
    <row r="223" spans="1:7" x14ac:dyDescent="0.25">
      <c r="A223" s="15">
        <v>4</v>
      </c>
      <c r="B223" s="16" t="s">
        <v>23</v>
      </c>
      <c r="C223" s="17">
        <v>22</v>
      </c>
      <c r="D223" s="18">
        <v>102</v>
      </c>
      <c r="E223" s="6">
        <v>7.8232638888888883E-4</v>
      </c>
      <c r="F223" s="19">
        <v>58.59</v>
      </c>
      <c r="G223" s="13"/>
    </row>
    <row r="224" spans="1:7" x14ac:dyDescent="0.25">
      <c r="A224" s="15">
        <v>4</v>
      </c>
      <c r="B224" s="16" t="s">
        <v>23</v>
      </c>
      <c r="C224" s="17">
        <v>22</v>
      </c>
      <c r="D224" s="18">
        <v>102</v>
      </c>
      <c r="E224" s="6">
        <v>7.8881944444444442E-4</v>
      </c>
      <c r="F224" s="19">
        <v>58.1</v>
      </c>
      <c r="G224" s="13"/>
    </row>
    <row r="225" spans="1:7" x14ac:dyDescent="0.25">
      <c r="A225" s="15">
        <v>4</v>
      </c>
      <c r="B225" s="16" t="s">
        <v>23</v>
      </c>
      <c r="C225" s="17">
        <v>22</v>
      </c>
      <c r="D225" s="18">
        <v>102</v>
      </c>
      <c r="E225" s="6">
        <v>7.8447916666666672E-4</v>
      </c>
      <c r="F225" s="19">
        <v>58.43</v>
      </c>
      <c r="G225" s="13"/>
    </row>
    <row r="226" spans="1:7" x14ac:dyDescent="0.25">
      <c r="A226" s="15">
        <v>4</v>
      </c>
      <c r="B226" s="16" t="s">
        <v>23</v>
      </c>
      <c r="C226" s="17">
        <v>22</v>
      </c>
      <c r="D226" s="18">
        <v>102</v>
      </c>
      <c r="E226" s="6">
        <v>7.8462962962962959E-4</v>
      </c>
      <c r="F226" s="19">
        <v>58.41</v>
      </c>
      <c r="G226" s="13"/>
    </row>
    <row r="227" spans="1:7" x14ac:dyDescent="0.25">
      <c r="A227" s="15">
        <v>4</v>
      </c>
      <c r="B227" s="16" t="s">
        <v>23</v>
      </c>
      <c r="C227" s="17">
        <v>22</v>
      </c>
      <c r="D227" s="18">
        <v>102</v>
      </c>
      <c r="E227" s="6">
        <v>7.8763888888888883E-4</v>
      </c>
      <c r="F227" s="19">
        <v>58.19</v>
      </c>
      <c r="G227" s="13"/>
    </row>
    <row r="228" spans="1:7" x14ac:dyDescent="0.25">
      <c r="A228" s="15">
        <v>4</v>
      </c>
      <c r="B228" s="16" t="s">
        <v>23</v>
      </c>
      <c r="C228" s="17">
        <v>22</v>
      </c>
      <c r="D228" s="18">
        <v>102</v>
      </c>
      <c r="E228" s="6">
        <v>7.8295138888888891E-4</v>
      </c>
      <c r="F228" s="19">
        <v>58.54</v>
      </c>
      <c r="G228" s="13"/>
    </row>
    <row r="229" spans="1:7" x14ac:dyDescent="0.25">
      <c r="A229" s="15">
        <v>4</v>
      </c>
      <c r="B229" s="16" t="s">
        <v>23</v>
      </c>
      <c r="C229" s="17">
        <v>22</v>
      </c>
      <c r="D229" s="18">
        <v>102</v>
      </c>
      <c r="E229" s="6">
        <v>7.8848379629629635E-4</v>
      </c>
      <c r="F229" s="19">
        <v>58.13</v>
      </c>
      <c r="G229" s="13"/>
    </row>
    <row r="230" spans="1:7" x14ac:dyDescent="0.25">
      <c r="A230" s="15">
        <v>4</v>
      </c>
      <c r="B230" s="16" t="s">
        <v>23</v>
      </c>
      <c r="C230" s="17">
        <v>22</v>
      </c>
      <c r="D230" s="18">
        <v>102</v>
      </c>
      <c r="E230" s="6">
        <v>7.8906249999999994E-4</v>
      </c>
      <c r="F230" s="19">
        <v>58.09</v>
      </c>
      <c r="G230" s="13"/>
    </row>
    <row r="231" spans="1:7" x14ac:dyDescent="0.25">
      <c r="A231" s="15">
        <v>4</v>
      </c>
      <c r="B231" s="16" t="s">
        <v>23</v>
      </c>
      <c r="C231" s="17">
        <v>22</v>
      </c>
      <c r="D231" s="18">
        <v>102</v>
      </c>
      <c r="E231" s="6">
        <v>7.8564814814814816E-4</v>
      </c>
      <c r="F231" s="19">
        <v>58.34</v>
      </c>
      <c r="G231" s="13"/>
    </row>
    <row r="232" spans="1:7" x14ac:dyDescent="0.25">
      <c r="A232" s="15">
        <v>4</v>
      </c>
      <c r="B232" s="16" t="s">
        <v>23</v>
      </c>
      <c r="C232" s="17">
        <v>22</v>
      </c>
      <c r="D232" s="18">
        <v>102</v>
      </c>
      <c r="E232" s="6">
        <v>7.9421296296296282E-4</v>
      </c>
      <c r="F232" s="19">
        <v>57.71</v>
      </c>
      <c r="G232" s="13"/>
    </row>
    <row r="233" spans="1:7" x14ac:dyDescent="0.25">
      <c r="A233" s="15">
        <v>4</v>
      </c>
      <c r="B233" s="16" t="s">
        <v>23</v>
      </c>
      <c r="C233" s="17">
        <v>22</v>
      </c>
      <c r="D233" s="18">
        <v>102</v>
      </c>
      <c r="E233" s="6">
        <v>7.8778935185185191E-4</v>
      </c>
      <c r="F233" s="19">
        <v>58.18</v>
      </c>
      <c r="G233" s="13"/>
    </row>
    <row r="234" spans="1:7" x14ac:dyDescent="0.25">
      <c r="A234" s="15">
        <v>4</v>
      </c>
      <c r="B234" s="16" t="s">
        <v>26</v>
      </c>
      <c r="C234" s="17">
        <v>22</v>
      </c>
      <c r="D234" s="18">
        <v>105</v>
      </c>
      <c r="E234" s="6">
        <v>1.0120717592592592E-3</v>
      </c>
      <c r="F234" s="19">
        <v>45.29</v>
      </c>
      <c r="G234" s="13"/>
    </row>
    <row r="235" spans="1:7" x14ac:dyDescent="0.25">
      <c r="A235" s="15">
        <v>4</v>
      </c>
      <c r="B235" s="16" t="s">
        <v>26</v>
      </c>
      <c r="C235" s="17">
        <v>22</v>
      </c>
      <c r="D235" s="18">
        <v>105</v>
      </c>
      <c r="E235" s="6">
        <v>7.9623842592592593E-4</v>
      </c>
      <c r="F235" s="19">
        <v>57.56</v>
      </c>
      <c r="G235" s="13"/>
    </row>
    <row r="236" spans="1:7" x14ac:dyDescent="0.25">
      <c r="A236" s="15">
        <v>4</v>
      </c>
      <c r="B236" s="16" t="s">
        <v>26</v>
      </c>
      <c r="C236" s="17">
        <v>22</v>
      </c>
      <c r="D236" s="18">
        <v>105</v>
      </c>
      <c r="E236" s="6">
        <v>7.8619212962962963E-4</v>
      </c>
      <c r="F236" s="19">
        <v>58.3</v>
      </c>
      <c r="G236" s="13"/>
    </row>
    <row r="237" spans="1:7" x14ac:dyDescent="0.25">
      <c r="A237" s="15">
        <v>4</v>
      </c>
      <c r="B237" s="16" t="s">
        <v>26</v>
      </c>
      <c r="C237" s="17">
        <v>22</v>
      </c>
      <c r="D237" s="18">
        <v>105</v>
      </c>
      <c r="E237" s="6">
        <v>7.8195601851851853E-4</v>
      </c>
      <c r="F237" s="19">
        <v>58.61</v>
      </c>
      <c r="G237" s="13"/>
    </row>
    <row r="238" spans="1:7" x14ac:dyDescent="0.25">
      <c r="A238" s="15">
        <v>4</v>
      </c>
      <c r="B238" s="16" t="s">
        <v>26</v>
      </c>
      <c r="C238" s="17">
        <v>22</v>
      </c>
      <c r="D238" s="18">
        <v>105</v>
      </c>
      <c r="E238" s="6">
        <v>7.8074074074074081E-4</v>
      </c>
      <c r="F238" s="19">
        <v>58.7</v>
      </c>
      <c r="G238" s="13"/>
    </row>
    <row r="239" spans="1:7" x14ac:dyDescent="0.25">
      <c r="A239" s="15">
        <v>4</v>
      </c>
      <c r="B239" s="16" t="s">
        <v>26</v>
      </c>
      <c r="C239" s="17">
        <v>22</v>
      </c>
      <c r="D239" s="18">
        <v>105</v>
      </c>
      <c r="E239" s="6">
        <v>8.0719907407407422E-4</v>
      </c>
      <c r="F239" s="19">
        <v>56.78</v>
      </c>
      <c r="G239" s="13"/>
    </row>
    <row r="240" spans="1:7" x14ac:dyDescent="0.25">
      <c r="A240" s="15">
        <v>4</v>
      </c>
      <c r="B240" s="16" t="s">
        <v>26</v>
      </c>
      <c r="C240" s="17">
        <v>22</v>
      </c>
      <c r="D240" s="18">
        <v>105</v>
      </c>
      <c r="E240" s="6">
        <v>7.90787037037037E-4</v>
      </c>
      <c r="F240" s="19">
        <v>57.96</v>
      </c>
      <c r="G240" s="13"/>
    </row>
    <row r="241" spans="1:7" x14ac:dyDescent="0.25">
      <c r="A241" s="15">
        <v>4</v>
      </c>
      <c r="B241" s="16" t="s">
        <v>26</v>
      </c>
      <c r="C241" s="17">
        <v>22</v>
      </c>
      <c r="D241" s="18">
        <v>105</v>
      </c>
      <c r="E241" s="6">
        <v>7.9413194444444453E-4</v>
      </c>
      <c r="F241" s="19">
        <v>57.72</v>
      </c>
      <c r="G241" s="13"/>
    </row>
    <row r="242" spans="1:7" x14ac:dyDescent="0.25">
      <c r="A242" s="15">
        <v>4</v>
      </c>
      <c r="B242" s="16" t="s">
        <v>26</v>
      </c>
      <c r="C242" s="17">
        <v>22</v>
      </c>
      <c r="D242" s="18">
        <v>105</v>
      </c>
      <c r="E242" s="6">
        <v>7.8805555555555562E-4</v>
      </c>
      <c r="F242" s="19">
        <v>58.16</v>
      </c>
      <c r="G242" s="13"/>
    </row>
    <row r="243" spans="1:7" x14ac:dyDescent="0.25">
      <c r="A243" s="15">
        <v>4</v>
      </c>
      <c r="B243" s="16" t="s">
        <v>26</v>
      </c>
      <c r="C243" s="17">
        <v>22</v>
      </c>
      <c r="D243" s="18">
        <v>105</v>
      </c>
      <c r="E243" s="6">
        <v>7.7818287037037038E-4</v>
      </c>
      <c r="F243" s="19">
        <v>58.9</v>
      </c>
      <c r="G243" s="13"/>
    </row>
    <row r="244" spans="1:7" x14ac:dyDescent="0.25">
      <c r="A244" s="15">
        <v>4</v>
      </c>
      <c r="B244" s="16" t="s">
        <v>26</v>
      </c>
      <c r="C244" s="17">
        <v>22</v>
      </c>
      <c r="D244" s="18">
        <v>105</v>
      </c>
      <c r="E244" s="6">
        <v>7.7589120370370366E-4</v>
      </c>
      <c r="F244" s="19">
        <v>59.07</v>
      </c>
      <c r="G244" s="13"/>
    </row>
    <row r="245" spans="1:7" x14ac:dyDescent="0.25">
      <c r="A245" s="15">
        <v>4</v>
      </c>
      <c r="B245" s="16" t="s">
        <v>26</v>
      </c>
      <c r="C245" s="17">
        <v>22</v>
      </c>
      <c r="D245" s="18">
        <v>105</v>
      </c>
      <c r="E245" s="6">
        <v>7.8357638888888889E-4</v>
      </c>
      <c r="F245" s="19">
        <v>58.49</v>
      </c>
      <c r="G245" s="13"/>
    </row>
    <row r="246" spans="1:7" x14ac:dyDescent="0.25">
      <c r="A246" s="15">
        <v>4</v>
      </c>
      <c r="B246" s="16" t="s">
        <v>26</v>
      </c>
      <c r="C246" s="17">
        <v>22</v>
      </c>
      <c r="D246" s="18">
        <v>105</v>
      </c>
      <c r="E246" s="6">
        <v>7.8356481481481495E-4</v>
      </c>
      <c r="F246" s="19">
        <v>58.49</v>
      </c>
      <c r="G246" s="13"/>
    </row>
    <row r="247" spans="1:7" x14ac:dyDescent="0.25">
      <c r="A247" s="15">
        <v>4</v>
      </c>
      <c r="B247" s="16" t="s">
        <v>26</v>
      </c>
      <c r="C247" s="17">
        <v>22</v>
      </c>
      <c r="D247" s="18">
        <v>105</v>
      </c>
      <c r="E247" s="6">
        <v>7.7535879629629623E-4</v>
      </c>
      <c r="F247" s="19">
        <v>59.11</v>
      </c>
      <c r="G247" s="13"/>
    </row>
    <row r="248" spans="1:7" x14ac:dyDescent="0.25">
      <c r="A248" s="15">
        <v>4</v>
      </c>
      <c r="B248" s="16" t="s">
        <v>26</v>
      </c>
      <c r="C248" s="17">
        <v>22</v>
      </c>
      <c r="D248" s="18">
        <v>105</v>
      </c>
      <c r="E248" s="6">
        <v>7.746643518518519E-4</v>
      </c>
      <c r="F248" s="19">
        <v>59.17</v>
      </c>
      <c r="G248" s="13"/>
    </row>
    <row r="249" spans="1:7" x14ac:dyDescent="0.25">
      <c r="A249" s="15">
        <v>4</v>
      </c>
      <c r="B249" s="16" t="s">
        <v>26</v>
      </c>
      <c r="C249" s="17">
        <v>22</v>
      </c>
      <c r="D249" s="18">
        <v>105</v>
      </c>
      <c r="E249" s="6">
        <v>7.7600694444444451E-4</v>
      </c>
      <c r="F249" s="19">
        <v>59.06</v>
      </c>
      <c r="G249" s="13"/>
    </row>
    <row r="250" spans="1:7" x14ac:dyDescent="0.25">
      <c r="A250" s="15">
        <v>4</v>
      </c>
      <c r="B250" s="16" t="s">
        <v>26</v>
      </c>
      <c r="C250" s="17">
        <v>22</v>
      </c>
      <c r="D250" s="18">
        <v>105</v>
      </c>
      <c r="E250" s="6">
        <v>7.7673611111111118E-4</v>
      </c>
      <c r="F250" s="19">
        <v>59.01</v>
      </c>
      <c r="G250" s="13"/>
    </row>
    <row r="251" spans="1:7" x14ac:dyDescent="0.25">
      <c r="A251" s="15">
        <v>4</v>
      </c>
      <c r="B251" s="16" t="s">
        <v>26</v>
      </c>
      <c r="C251" s="17">
        <v>22</v>
      </c>
      <c r="D251" s="18">
        <v>105</v>
      </c>
      <c r="E251" s="6">
        <v>7.7964120370370372E-4</v>
      </c>
      <c r="F251" s="19">
        <v>58.79</v>
      </c>
      <c r="G251" s="13"/>
    </row>
    <row r="252" spans="1:7" x14ac:dyDescent="0.25">
      <c r="A252" s="15">
        <v>4</v>
      </c>
      <c r="B252" s="16" t="s">
        <v>26</v>
      </c>
      <c r="C252" s="17">
        <v>22</v>
      </c>
      <c r="D252" s="18">
        <v>105</v>
      </c>
      <c r="E252" s="6">
        <v>7.8244212962962957E-4</v>
      </c>
      <c r="F252" s="19">
        <v>58.58</v>
      </c>
      <c r="G252" s="13"/>
    </row>
    <row r="253" spans="1:7" x14ac:dyDescent="0.25">
      <c r="A253" s="15">
        <v>4</v>
      </c>
      <c r="B253" s="16" t="s">
        <v>26</v>
      </c>
      <c r="C253" s="17">
        <v>22</v>
      </c>
      <c r="D253" s="18">
        <v>105</v>
      </c>
      <c r="E253" s="6">
        <v>7.8782407407407414E-4</v>
      </c>
      <c r="F253" s="19">
        <v>58.18</v>
      </c>
      <c r="G253" s="13"/>
    </row>
    <row r="254" spans="1:7" x14ac:dyDescent="0.25">
      <c r="A254" s="15">
        <v>4</v>
      </c>
      <c r="B254" s="16" t="s">
        <v>26</v>
      </c>
      <c r="C254" s="17">
        <v>22</v>
      </c>
      <c r="D254" s="18">
        <v>105</v>
      </c>
      <c r="E254" s="6">
        <v>7.9282407407407394E-4</v>
      </c>
      <c r="F254" s="19">
        <v>57.81</v>
      </c>
      <c r="G254" s="13"/>
    </row>
    <row r="255" spans="1:7" x14ac:dyDescent="0.25">
      <c r="A255" s="15">
        <v>4</v>
      </c>
      <c r="B255" s="16" t="s">
        <v>26</v>
      </c>
      <c r="C255" s="17">
        <v>22</v>
      </c>
      <c r="D255" s="18">
        <v>105</v>
      </c>
      <c r="E255" s="6">
        <v>7.8874999999999995E-4</v>
      </c>
      <c r="F255" s="19">
        <v>58.11</v>
      </c>
      <c r="G255" s="13"/>
    </row>
    <row r="256" spans="1:7" x14ac:dyDescent="0.25">
      <c r="A256" s="15">
        <v>4</v>
      </c>
      <c r="B256" s="16" t="s">
        <v>22</v>
      </c>
      <c r="C256" s="17">
        <v>22</v>
      </c>
      <c r="D256" s="18">
        <v>145</v>
      </c>
      <c r="E256" s="6">
        <v>8.7659722222222219E-4</v>
      </c>
      <c r="F256" s="19">
        <v>52.29</v>
      </c>
      <c r="G256" s="13"/>
    </row>
    <row r="257" spans="1:7" x14ac:dyDescent="0.25">
      <c r="A257" s="15">
        <v>4</v>
      </c>
      <c r="B257" s="16" t="s">
        <v>22</v>
      </c>
      <c r="C257" s="17">
        <v>22</v>
      </c>
      <c r="D257" s="18">
        <v>145</v>
      </c>
      <c r="E257" s="6">
        <v>8.0083333333333341E-4</v>
      </c>
      <c r="F257" s="19">
        <v>57.23</v>
      </c>
      <c r="G257" s="13"/>
    </row>
    <row r="258" spans="1:7" x14ac:dyDescent="0.25">
      <c r="A258" s="15">
        <v>4</v>
      </c>
      <c r="B258" s="16" t="s">
        <v>22</v>
      </c>
      <c r="C258" s="17">
        <v>22</v>
      </c>
      <c r="D258" s="18">
        <v>145</v>
      </c>
      <c r="E258" s="6">
        <v>7.9589120370370371E-4</v>
      </c>
      <c r="F258" s="19">
        <v>57.59</v>
      </c>
      <c r="G258" s="13"/>
    </row>
    <row r="259" spans="1:7" x14ac:dyDescent="0.25">
      <c r="A259" s="15">
        <v>4</v>
      </c>
      <c r="B259" s="16" t="s">
        <v>22</v>
      </c>
      <c r="C259" s="17">
        <v>22</v>
      </c>
      <c r="D259" s="18">
        <v>145</v>
      </c>
      <c r="E259" s="6">
        <v>1.1127893518518518E-3</v>
      </c>
      <c r="F259" s="19">
        <v>41.19</v>
      </c>
      <c r="G259" s="13"/>
    </row>
    <row r="260" spans="1:7" x14ac:dyDescent="0.25">
      <c r="A260" s="15">
        <v>4</v>
      </c>
      <c r="B260" s="16" t="s">
        <v>22</v>
      </c>
      <c r="C260" s="17">
        <v>22</v>
      </c>
      <c r="D260" s="18">
        <v>145</v>
      </c>
      <c r="E260" s="6">
        <v>7.7659722222222225E-4</v>
      </c>
      <c r="F260" s="19">
        <v>59.02</v>
      </c>
      <c r="G260" s="13"/>
    </row>
    <row r="261" spans="1:7" x14ac:dyDescent="0.25">
      <c r="A261" s="15">
        <v>4</v>
      </c>
      <c r="B261" s="16" t="s">
        <v>22</v>
      </c>
      <c r="C261" s="17">
        <v>22</v>
      </c>
      <c r="D261" s="18">
        <v>145</v>
      </c>
      <c r="E261" s="6">
        <v>7.7969907407407415E-4</v>
      </c>
      <c r="F261" s="19">
        <v>58.78</v>
      </c>
      <c r="G261" s="13"/>
    </row>
    <row r="262" spans="1:7" x14ac:dyDescent="0.25">
      <c r="A262" s="15">
        <v>4</v>
      </c>
      <c r="B262" s="16" t="s">
        <v>22</v>
      </c>
      <c r="C262" s="17">
        <v>22</v>
      </c>
      <c r="D262" s="18">
        <v>145</v>
      </c>
      <c r="E262" s="6">
        <v>7.7503472222222221E-4</v>
      </c>
      <c r="F262" s="19">
        <v>59.14</v>
      </c>
      <c r="G262" s="13"/>
    </row>
    <row r="263" spans="1:7" x14ac:dyDescent="0.25">
      <c r="A263" s="15">
        <v>4</v>
      </c>
      <c r="B263" s="16" t="s">
        <v>22</v>
      </c>
      <c r="C263" s="17">
        <v>22</v>
      </c>
      <c r="D263" s="18">
        <v>145</v>
      </c>
      <c r="E263" s="6">
        <v>7.7975694444444436E-4</v>
      </c>
      <c r="F263" s="19">
        <v>58.78</v>
      </c>
      <c r="G263" s="13"/>
    </row>
    <row r="264" spans="1:7" x14ac:dyDescent="0.25">
      <c r="A264" s="15">
        <v>4</v>
      </c>
      <c r="B264" s="16" t="s">
        <v>22</v>
      </c>
      <c r="C264" s="17">
        <v>22</v>
      </c>
      <c r="D264" s="18">
        <v>145</v>
      </c>
      <c r="E264" s="6">
        <v>7.7528935185185177E-4</v>
      </c>
      <c r="F264" s="19">
        <v>59.12</v>
      </c>
      <c r="G264" s="13"/>
    </row>
    <row r="265" spans="1:7" x14ac:dyDescent="0.25">
      <c r="A265" s="15">
        <v>4</v>
      </c>
      <c r="B265" s="16" t="s">
        <v>22</v>
      </c>
      <c r="C265" s="17">
        <v>22</v>
      </c>
      <c r="D265" s="18">
        <v>145</v>
      </c>
      <c r="E265" s="6">
        <v>7.7771990740740742E-4</v>
      </c>
      <c r="F265" s="19">
        <v>58.93</v>
      </c>
      <c r="G265" s="13"/>
    </row>
    <row r="266" spans="1:7" x14ac:dyDescent="0.25">
      <c r="A266" s="15">
        <v>4</v>
      </c>
      <c r="B266" s="16" t="s">
        <v>22</v>
      </c>
      <c r="C266" s="17">
        <v>22</v>
      </c>
      <c r="D266" s="18">
        <v>145</v>
      </c>
      <c r="E266" s="6">
        <v>7.7469907407407403E-4</v>
      </c>
      <c r="F266" s="19">
        <v>59.16</v>
      </c>
      <c r="G266" s="13"/>
    </row>
    <row r="267" spans="1:7" x14ac:dyDescent="0.25">
      <c r="A267" s="15">
        <v>4</v>
      </c>
      <c r="B267" s="16" t="s">
        <v>22</v>
      </c>
      <c r="C267" s="17">
        <v>22</v>
      </c>
      <c r="D267" s="18">
        <v>145</v>
      </c>
      <c r="E267" s="6">
        <v>7.7560185185185186E-4</v>
      </c>
      <c r="F267" s="19">
        <v>59.09</v>
      </c>
      <c r="G267" s="13"/>
    </row>
    <row r="268" spans="1:7" x14ac:dyDescent="0.25">
      <c r="A268" s="15">
        <v>4</v>
      </c>
      <c r="B268" s="16" t="s">
        <v>22</v>
      </c>
      <c r="C268" s="17">
        <v>22</v>
      </c>
      <c r="D268" s="18">
        <v>145</v>
      </c>
      <c r="E268" s="6">
        <v>7.734027777777777E-4</v>
      </c>
      <c r="F268" s="19">
        <v>59.26</v>
      </c>
      <c r="G268" s="13"/>
    </row>
    <row r="269" spans="1:7" x14ac:dyDescent="0.25">
      <c r="A269" s="15">
        <v>4</v>
      </c>
      <c r="B269" s="16" t="s">
        <v>22</v>
      </c>
      <c r="C269" s="17">
        <v>22</v>
      </c>
      <c r="D269" s="18">
        <v>145</v>
      </c>
      <c r="E269" s="6">
        <v>7.6688657407407402E-4</v>
      </c>
      <c r="F269" s="19">
        <v>59.77</v>
      </c>
      <c r="G269" s="13"/>
    </row>
    <row r="270" spans="1:7" x14ac:dyDescent="0.25">
      <c r="A270" s="15">
        <v>4</v>
      </c>
      <c r="B270" s="16" t="s">
        <v>22</v>
      </c>
      <c r="C270" s="17">
        <v>22</v>
      </c>
      <c r="D270" s="18">
        <v>145</v>
      </c>
      <c r="E270" s="6">
        <v>7.7680555555555565E-4</v>
      </c>
      <c r="F270" s="19">
        <v>59</v>
      </c>
      <c r="G270" s="13"/>
    </row>
    <row r="271" spans="1:7" x14ac:dyDescent="0.25">
      <c r="A271" s="15">
        <v>4</v>
      </c>
      <c r="B271" s="16" t="s">
        <v>22</v>
      </c>
      <c r="C271" s="17">
        <v>22</v>
      </c>
      <c r="D271" s="18">
        <v>145</v>
      </c>
      <c r="E271" s="6">
        <v>7.7487268518518519E-4</v>
      </c>
      <c r="F271" s="19">
        <v>59.15</v>
      </c>
      <c r="G271" s="13"/>
    </row>
    <row r="272" spans="1:7" x14ac:dyDescent="0.25">
      <c r="A272" s="15">
        <v>4</v>
      </c>
      <c r="B272" s="16" t="s">
        <v>22</v>
      </c>
      <c r="C272" s="17">
        <v>22</v>
      </c>
      <c r="D272" s="18">
        <v>145</v>
      </c>
      <c r="E272" s="6">
        <v>7.7006944444444443E-4</v>
      </c>
      <c r="F272" s="19">
        <v>59.52</v>
      </c>
      <c r="G272" s="13"/>
    </row>
    <row r="273" spans="1:7" x14ac:dyDescent="0.25">
      <c r="A273" s="15">
        <v>4</v>
      </c>
      <c r="B273" s="16" t="s">
        <v>22</v>
      </c>
      <c r="C273" s="17">
        <v>22</v>
      </c>
      <c r="D273" s="18">
        <v>145</v>
      </c>
      <c r="E273" s="6">
        <v>7.7157407407407415E-4</v>
      </c>
      <c r="F273" s="19">
        <v>59.4</v>
      </c>
      <c r="G273" s="13"/>
    </row>
    <row r="274" spans="1:7" x14ac:dyDescent="0.25">
      <c r="A274" s="15">
        <v>4</v>
      </c>
      <c r="B274" s="16" t="s">
        <v>22</v>
      </c>
      <c r="C274" s="17">
        <v>22</v>
      </c>
      <c r="D274" s="18">
        <v>145</v>
      </c>
      <c r="E274" s="6">
        <v>7.7181712962962968E-4</v>
      </c>
      <c r="F274" s="19">
        <v>59.38</v>
      </c>
      <c r="G274" s="13"/>
    </row>
    <row r="275" spans="1:7" x14ac:dyDescent="0.25">
      <c r="A275" s="15">
        <v>4</v>
      </c>
      <c r="B275" s="16" t="s">
        <v>22</v>
      </c>
      <c r="C275" s="17">
        <v>22</v>
      </c>
      <c r="D275" s="18">
        <v>145</v>
      </c>
      <c r="E275" s="6">
        <v>7.7181712962962968E-4</v>
      </c>
      <c r="F275" s="19">
        <v>59.38</v>
      </c>
      <c r="G275" s="13"/>
    </row>
    <row r="276" spans="1:7" x14ac:dyDescent="0.25">
      <c r="A276" s="15">
        <v>4</v>
      </c>
      <c r="B276" s="16" t="s">
        <v>22</v>
      </c>
      <c r="C276" s="17">
        <v>22</v>
      </c>
      <c r="D276" s="18">
        <v>145</v>
      </c>
      <c r="E276" s="6">
        <v>7.7248842592592592E-4</v>
      </c>
      <c r="F276" s="19">
        <v>59.33</v>
      </c>
      <c r="G276" s="13"/>
    </row>
    <row r="277" spans="1:7" x14ac:dyDescent="0.25">
      <c r="A277" s="15">
        <v>4</v>
      </c>
      <c r="B277" s="16" t="s">
        <v>22</v>
      </c>
      <c r="C277" s="17">
        <v>22</v>
      </c>
      <c r="D277" s="18">
        <v>145</v>
      </c>
      <c r="E277" s="6">
        <v>7.6907407407407404E-4</v>
      </c>
      <c r="F277" s="19">
        <v>59.6</v>
      </c>
      <c r="G277" s="13"/>
    </row>
    <row r="278" spans="1:7" x14ac:dyDescent="0.25">
      <c r="A278" s="15">
        <v>4</v>
      </c>
      <c r="B278" s="16" t="s">
        <v>20</v>
      </c>
      <c r="C278" s="17">
        <v>22</v>
      </c>
      <c r="D278" s="18">
        <v>120</v>
      </c>
      <c r="E278" s="6">
        <v>9.0105324074074079E-4</v>
      </c>
      <c r="F278" s="19">
        <v>50.87</v>
      </c>
      <c r="G278" s="13"/>
    </row>
    <row r="279" spans="1:7" x14ac:dyDescent="0.25">
      <c r="A279" s="15">
        <v>4</v>
      </c>
      <c r="B279" s="16" t="s">
        <v>20</v>
      </c>
      <c r="C279" s="17">
        <v>22</v>
      </c>
      <c r="D279" s="18">
        <v>120</v>
      </c>
      <c r="E279" s="6">
        <v>8.1820601851851857E-4</v>
      </c>
      <c r="F279" s="19">
        <v>56.02</v>
      </c>
      <c r="G279" s="13"/>
    </row>
    <row r="280" spans="1:7" x14ac:dyDescent="0.25">
      <c r="A280" s="15">
        <v>4</v>
      </c>
      <c r="B280" s="16" t="s">
        <v>20</v>
      </c>
      <c r="C280" s="17">
        <v>22</v>
      </c>
      <c r="D280" s="18">
        <v>120</v>
      </c>
      <c r="E280" s="6">
        <v>8.0215277777777782E-4</v>
      </c>
      <c r="F280" s="19">
        <v>57.14</v>
      </c>
      <c r="G280" s="13"/>
    </row>
    <row r="281" spans="1:7" x14ac:dyDescent="0.25">
      <c r="A281" s="15">
        <v>4</v>
      </c>
      <c r="B281" s="16" t="s">
        <v>20</v>
      </c>
      <c r="C281" s="17">
        <v>22</v>
      </c>
      <c r="D281" s="18">
        <v>120</v>
      </c>
      <c r="E281" s="6">
        <v>8.0141203703703711E-4</v>
      </c>
      <c r="F281" s="19">
        <v>57.19</v>
      </c>
      <c r="G281" s="13"/>
    </row>
    <row r="282" spans="1:7" x14ac:dyDescent="0.25">
      <c r="A282" s="15">
        <v>4</v>
      </c>
      <c r="B282" s="16" t="s">
        <v>20</v>
      </c>
      <c r="C282" s="17">
        <v>22</v>
      </c>
      <c r="D282" s="18">
        <v>120</v>
      </c>
      <c r="E282" s="6">
        <v>8.171643518518518E-4</v>
      </c>
      <c r="F282" s="19">
        <v>56.09</v>
      </c>
      <c r="G282" s="13"/>
    </row>
    <row r="283" spans="1:7" x14ac:dyDescent="0.25">
      <c r="A283" s="15">
        <v>4</v>
      </c>
      <c r="B283" s="16" t="s">
        <v>20</v>
      </c>
      <c r="C283" s="17">
        <v>22</v>
      </c>
      <c r="D283" s="18">
        <v>120</v>
      </c>
      <c r="E283" s="6">
        <v>8.0531250000000004E-4</v>
      </c>
      <c r="F283" s="19">
        <v>56.91</v>
      </c>
      <c r="G283" s="13"/>
    </row>
    <row r="284" spans="1:7" x14ac:dyDescent="0.25">
      <c r="A284" s="15">
        <v>4</v>
      </c>
      <c r="B284" s="16" t="s">
        <v>20</v>
      </c>
      <c r="C284" s="17">
        <v>22</v>
      </c>
      <c r="D284" s="18">
        <v>120</v>
      </c>
      <c r="E284" s="6">
        <v>7.9231481481481481E-4</v>
      </c>
      <c r="F284" s="19">
        <v>57.85</v>
      </c>
      <c r="G284" s="13"/>
    </row>
    <row r="285" spans="1:7" x14ac:dyDescent="0.25">
      <c r="A285" s="15">
        <v>4</v>
      </c>
      <c r="B285" s="16" t="s">
        <v>20</v>
      </c>
      <c r="C285" s="17">
        <v>22</v>
      </c>
      <c r="D285" s="18">
        <v>120</v>
      </c>
      <c r="E285" s="6">
        <v>7.9478009259259259E-4</v>
      </c>
      <c r="F285" s="19">
        <v>57.67</v>
      </c>
      <c r="G285" s="13"/>
    </row>
    <row r="286" spans="1:7" x14ac:dyDescent="0.25">
      <c r="A286" s="15">
        <v>4</v>
      </c>
      <c r="B286" s="16" t="s">
        <v>20</v>
      </c>
      <c r="C286" s="17">
        <v>22</v>
      </c>
      <c r="D286" s="18">
        <v>120</v>
      </c>
      <c r="E286" s="6">
        <v>7.9900462962962965E-4</v>
      </c>
      <c r="F286" s="19">
        <v>57.36</v>
      </c>
      <c r="G286" s="13"/>
    </row>
    <row r="287" spans="1:7" x14ac:dyDescent="0.25">
      <c r="A287" s="15">
        <v>4</v>
      </c>
      <c r="B287" s="16" t="s">
        <v>20</v>
      </c>
      <c r="C287" s="17">
        <v>22</v>
      </c>
      <c r="D287" s="18">
        <v>120</v>
      </c>
      <c r="E287" s="6">
        <v>7.9859953703703701E-4</v>
      </c>
      <c r="F287" s="19">
        <v>57.39</v>
      </c>
      <c r="G287" s="13"/>
    </row>
    <row r="288" spans="1:7" x14ac:dyDescent="0.25">
      <c r="A288" s="15">
        <v>4</v>
      </c>
      <c r="B288" s="16" t="s">
        <v>20</v>
      </c>
      <c r="C288" s="17">
        <v>22</v>
      </c>
      <c r="D288" s="18">
        <v>120</v>
      </c>
      <c r="E288" s="6">
        <v>7.9358796296296295E-4</v>
      </c>
      <c r="F288" s="19">
        <v>57.75</v>
      </c>
      <c r="G288" s="13"/>
    </row>
    <row r="289" spans="1:7" x14ac:dyDescent="0.25">
      <c r="A289" s="15">
        <v>4</v>
      </c>
      <c r="B289" s="16" t="s">
        <v>20</v>
      </c>
      <c r="C289" s="17">
        <v>22</v>
      </c>
      <c r="D289" s="18">
        <v>120</v>
      </c>
      <c r="E289" s="6">
        <v>8.0157407407407402E-4</v>
      </c>
      <c r="F289" s="19">
        <v>57.18</v>
      </c>
      <c r="G289" s="13"/>
    </row>
    <row r="290" spans="1:7" x14ac:dyDescent="0.25">
      <c r="A290" s="15">
        <v>4</v>
      </c>
      <c r="B290" s="16" t="s">
        <v>20</v>
      </c>
      <c r="C290" s="17">
        <v>22</v>
      </c>
      <c r="D290" s="18">
        <v>120</v>
      </c>
      <c r="E290" s="6">
        <v>7.9664351851851858E-4</v>
      </c>
      <c r="F290" s="19">
        <v>57.53</v>
      </c>
      <c r="G290" s="13"/>
    </row>
    <row r="291" spans="1:7" x14ac:dyDescent="0.25">
      <c r="A291" s="15">
        <v>4</v>
      </c>
      <c r="B291" s="16" t="s">
        <v>20</v>
      </c>
      <c r="C291" s="17">
        <v>22</v>
      </c>
      <c r="D291" s="18">
        <v>120</v>
      </c>
      <c r="E291" s="6">
        <v>7.9672453703703687E-4</v>
      </c>
      <c r="F291" s="19">
        <v>57.53</v>
      </c>
      <c r="G291" s="13"/>
    </row>
    <row r="292" spans="1:7" x14ac:dyDescent="0.25">
      <c r="A292" s="15">
        <v>4</v>
      </c>
      <c r="B292" s="16" t="s">
        <v>20</v>
      </c>
      <c r="C292" s="17">
        <v>22</v>
      </c>
      <c r="D292" s="18">
        <v>120</v>
      </c>
      <c r="E292" s="6">
        <v>8.1462962962962967E-4</v>
      </c>
      <c r="F292" s="19">
        <v>56.26</v>
      </c>
      <c r="G292" s="13"/>
    </row>
    <row r="293" spans="1:7" x14ac:dyDescent="0.25">
      <c r="A293" s="15">
        <v>4</v>
      </c>
      <c r="B293" s="16" t="s">
        <v>20</v>
      </c>
      <c r="C293" s="17">
        <v>22</v>
      </c>
      <c r="D293" s="18">
        <v>120</v>
      </c>
      <c r="E293" s="6">
        <v>7.9141203703703698E-4</v>
      </c>
      <c r="F293" s="19">
        <v>57.91</v>
      </c>
      <c r="G293" s="13"/>
    </row>
    <row r="294" spans="1:7" x14ac:dyDescent="0.25">
      <c r="A294" s="15">
        <v>4</v>
      </c>
      <c r="B294" s="16" t="s">
        <v>20</v>
      </c>
      <c r="C294" s="17">
        <v>22</v>
      </c>
      <c r="D294" s="18">
        <v>120</v>
      </c>
      <c r="E294" s="6">
        <v>7.9803240740740746E-4</v>
      </c>
      <c r="F294" s="19">
        <v>57.43</v>
      </c>
      <c r="G294" s="13"/>
    </row>
    <row r="295" spans="1:7" x14ac:dyDescent="0.25">
      <c r="A295" s="15">
        <v>4</v>
      </c>
      <c r="B295" s="16" t="s">
        <v>20</v>
      </c>
      <c r="C295" s="17">
        <v>22</v>
      </c>
      <c r="D295" s="18">
        <v>120</v>
      </c>
      <c r="E295" s="6">
        <v>7.9350694444444434E-4</v>
      </c>
      <c r="F295" s="19">
        <v>57.76</v>
      </c>
      <c r="G295" s="13"/>
    </row>
    <row r="296" spans="1:7" x14ac:dyDescent="0.25">
      <c r="A296" s="15">
        <v>4</v>
      </c>
      <c r="B296" s="16" t="s">
        <v>20</v>
      </c>
      <c r="C296" s="17">
        <v>22</v>
      </c>
      <c r="D296" s="18">
        <v>120</v>
      </c>
      <c r="E296" s="6">
        <v>7.9817129629629628E-4</v>
      </c>
      <c r="F296" s="19">
        <v>57.42</v>
      </c>
      <c r="G296" s="13"/>
    </row>
    <row r="297" spans="1:7" x14ac:dyDescent="0.25">
      <c r="A297" s="15">
        <v>4</v>
      </c>
      <c r="B297" s="16" t="s">
        <v>20</v>
      </c>
      <c r="C297" s="17">
        <v>22</v>
      </c>
      <c r="D297" s="18">
        <v>120</v>
      </c>
      <c r="E297" s="6">
        <v>8.1513888888888879E-4</v>
      </c>
      <c r="F297" s="19">
        <v>56.23</v>
      </c>
      <c r="G297" s="13"/>
    </row>
    <row r="298" spans="1:7" x14ac:dyDescent="0.25">
      <c r="A298" s="15">
        <v>4</v>
      </c>
      <c r="B298" s="16" t="s">
        <v>20</v>
      </c>
      <c r="C298" s="17">
        <v>22</v>
      </c>
      <c r="D298" s="18">
        <v>120</v>
      </c>
      <c r="E298" s="6">
        <v>8.0096064814814797E-4</v>
      </c>
      <c r="F298" s="19">
        <v>57.22</v>
      </c>
      <c r="G298" s="13"/>
    </row>
    <row r="299" spans="1:7" x14ac:dyDescent="0.25">
      <c r="A299" s="15">
        <v>4</v>
      </c>
      <c r="B299" s="16" t="s">
        <v>20</v>
      </c>
      <c r="C299" s="17">
        <v>22</v>
      </c>
      <c r="D299" s="18">
        <v>120</v>
      </c>
      <c r="E299" s="6">
        <v>8.1391203703703703E-4</v>
      </c>
      <c r="F299" s="19">
        <v>56.31</v>
      </c>
      <c r="G299" s="13"/>
    </row>
    <row r="300" spans="1:7" x14ac:dyDescent="0.25">
      <c r="A300" s="15"/>
      <c r="B300" s="16"/>
      <c r="C300" s="17"/>
      <c r="D300" s="18"/>
      <c r="E300" s="6"/>
      <c r="F300" s="19"/>
      <c r="G300" s="13"/>
    </row>
    <row r="301" spans="1:7" x14ac:dyDescent="0.25">
      <c r="A301" s="15"/>
      <c r="B301" s="16"/>
      <c r="C301" s="17"/>
      <c r="D301" s="18"/>
      <c r="E301" s="6"/>
      <c r="F301" s="19"/>
      <c r="G301" s="13"/>
    </row>
    <row r="302" spans="1:7" x14ac:dyDescent="0.25">
      <c r="A302" s="15"/>
      <c r="B302" s="16"/>
      <c r="C302" s="17"/>
      <c r="D302" s="18"/>
      <c r="E302" s="6"/>
      <c r="F302" s="19"/>
      <c r="G302" s="13"/>
    </row>
    <row r="303" spans="1:7" x14ac:dyDescent="0.25">
      <c r="A303" s="15"/>
      <c r="B303" s="16"/>
      <c r="C303" s="17"/>
      <c r="D303" s="18"/>
      <c r="E303" s="6"/>
      <c r="F303" s="19"/>
      <c r="G303" s="13"/>
    </row>
    <row r="304" spans="1:7" x14ac:dyDescent="0.25">
      <c r="A304" s="15"/>
      <c r="B304" s="16"/>
      <c r="C304" s="17"/>
      <c r="D304" s="18"/>
      <c r="E304" s="6"/>
      <c r="F304" s="19"/>
      <c r="G304" s="13"/>
    </row>
    <row r="305" spans="1:7" x14ac:dyDescent="0.25">
      <c r="A305" s="15"/>
      <c r="B305" s="16"/>
      <c r="C305" s="17"/>
      <c r="D305" s="18"/>
      <c r="E305" s="6"/>
      <c r="F305" s="19"/>
      <c r="G305" s="13"/>
    </row>
    <row r="306" spans="1:7" x14ac:dyDescent="0.25">
      <c r="A306" s="15"/>
      <c r="B306" s="16"/>
      <c r="C306" s="17"/>
      <c r="D306" s="18"/>
      <c r="E306" s="6"/>
      <c r="F306" s="19"/>
      <c r="G306" s="13"/>
    </row>
    <row r="307" spans="1:7" x14ac:dyDescent="0.25">
      <c r="A307" s="15"/>
      <c r="B307" s="16"/>
      <c r="C307" s="17"/>
      <c r="D307" s="18"/>
      <c r="E307" s="6"/>
      <c r="F307" s="19"/>
      <c r="G307" s="13"/>
    </row>
    <row r="308" spans="1:7" x14ac:dyDescent="0.25">
      <c r="A308" s="15"/>
      <c r="B308" s="16"/>
      <c r="C308" s="17"/>
      <c r="D308" s="18"/>
      <c r="E308" s="6"/>
      <c r="F308" s="19"/>
      <c r="G308" s="13"/>
    </row>
    <row r="309" spans="1:7" x14ac:dyDescent="0.25">
      <c r="A309" s="15"/>
      <c r="B309" s="16"/>
      <c r="C309" s="17"/>
      <c r="D309" s="18"/>
      <c r="E309" s="6"/>
      <c r="F309" s="19"/>
      <c r="G309" s="13"/>
    </row>
    <row r="310" spans="1:7" x14ac:dyDescent="0.25">
      <c r="A310" s="15"/>
      <c r="B310" s="16"/>
      <c r="C310" s="17"/>
      <c r="D310" s="18"/>
      <c r="E310" s="6"/>
      <c r="F310" s="19"/>
      <c r="G310" s="13"/>
    </row>
    <row r="311" spans="1:7" x14ac:dyDescent="0.25">
      <c r="A311" s="15"/>
      <c r="B311" s="16"/>
      <c r="C311" s="17"/>
      <c r="D311" s="18"/>
      <c r="E311" s="6"/>
      <c r="F311" s="19"/>
      <c r="G311" s="13"/>
    </row>
    <row r="312" spans="1:7" x14ac:dyDescent="0.25">
      <c r="A312" s="15"/>
      <c r="B312" s="16"/>
      <c r="C312" s="17"/>
      <c r="D312" s="18"/>
      <c r="E312" s="6"/>
      <c r="F312" s="19"/>
      <c r="G312" s="13"/>
    </row>
    <row r="313" spans="1:7" x14ac:dyDescent="0.25">
      <c r="A313" s="15"/>
      <c r="B313" s="16"/>
      <c r="C313" s="17"/>
      <c r="D313" s="18"/>
      <c r="E313" s="6"/>
      <c r="F313" s="19"/>
      <c r="G313" s="13"/>
    </row>
    <row r="314" spans="1:7" x14ac:dyDescent="0.25">
      <c r="A314" s="15"/>
      <c r="B314" s="16"/>
      <c r="C314" s="17"/>
      <c r="D314" s="18"/>
      <c r="E314" s="6"/>
      <c r="F314" s="19"/>
      <c r="G314" s="13"/>
    </row>
    <row r="315" spans="1:7" x14ac:dyDescent="0.25">
      <c r="A315" s="15"/>
      <c r="B315" s="16"/>
      <c r="C315" s="17"/>
      <c r="D315" s="18"/>
      <c r="E315" s="6"/>
      <c r="F315" s="19"/>
      <c r="G315" s="13"/>
    </row>
    <row r="316" spans="1:7" x14ac:dyDescent="0.25">
      <c r="A316" s="15"/>
      <c r="B316" s="16"/>
      <c r="C316" s="17"/>
      <c r="D316" s="18"/>
      <c r="E316" s="6"/>
      <c r="F316" s="19"/>
      <c r="G316" s="13"/>
    </row>
    <row r="317" spans="1:7" x14ac:dyDescent="0.25">
      <c r="A317" s="15"/>
      <c r="B317" s="16"/>
      <c r="C317" s="17"/>
      <c r="D317" s="18"/>
      <c r="E317" s="6"/>
      <c r="F317" s="19"/>
      <c r="G317" s="13"/>
    </row>
    <row r="318" spans="1:7" x14ac:dyDescent="0.25">
      <c r="A318" s="15"/>
      <c r="B318" s="16"/>
      <c r="C318" s="17"/>
      <c r="D318" s="18"/>
      <c r="E318" s="6"/>
      <c r="F318" s="19"/>
      <c r="G318" s="13"/>
    </row>
    <row r="319" spans="1:7" x14ac:dyDescent="0.25">
      <c r="A319" s="15"/>
      <c r="B319" s="16"/>
      <c r="C319" s="17"/>
      <c r="D319" s="18"/>
      <c r="E319" s="6"/>
      <c r="F319" s="19"/>
      <c r="G319" s="13"/>
    </row>
    <row r="320" spans="1:7" x14ac:dyDescent="0.25">
      <c r="A320" s="15"/>
      <c r="B320" s="16"/>
      <c r="C320" s="17"/>
      <c r="D320" s="18"/>
      <c r="E320" s="6"/>
      <c r="F320" s="19"/>
      <c r="G320" s="13"/>
    </row>
    <row r="321" spans="1:7" x14ac:dyDescent="0.25">
      <c r="A321" s="15"/>
      <c r="B321" s="16"/>
      <c r="C321" s="17"/>
      <c r="D321" s="18"/>
      <c r="E321" s="6"/>
      <c r="F321" s="19"/>
      <c r="G321" s="13"/>
    </row>
    <row r="322" spans="1:7" x14ac:dyDescent="0.25">
      <c r="A322" s="15"/>
      <c r="B322" s="16"/>
      <c r="C322" s="17"/>
      <c r="D322" s="18"/>
      <c r="E322" s="6"/>
      <c r="F322" s="19"/>
      <c r="G322" s="13"/>
    </row>
    <row r="323" spans="1:7" x14ac:dyDescent="0.25">
      <c r="A323" s="15"/>
      <c r="B323" s="16"/>
      <c r="C323" s="17"/>
      <c r="D323" s="18"/>
      <c r="E323" s="6"/>
      <c r="F323" s="19"/>
      <c r="G323" s="13"/>
    </row>
    <row r="324" spans="1:7" x14ac:dyDescent="0.25">
      <c r="A324" s="15"/>
      <c r="B324" s="16"/>
      <c r="C324" s="17"/>
      <c r="D324" s="18"/>
      <c r="E324" s="6"/>
      <c r="F324" s="19"/>
      <c r="G324" s="13"/>
    </row>
    <row r="325" spans="1:7" x14ac:dyDescent="0.25">
      <c r="A325" s="15"/>
      <c r="B325" s="16"/>
      <c r="C325" s="17"/>
      <c r="D325" s="18"/>
      <c r="E325" s="6"/>
      <c r="F325" s="19"/>
      <c r="G325" s="13"/>
    </row>
    <row r="326" spans="1:7" x14ac:dyDescent="0.25">
      <c r="A326" s="15"/>
      <c r="B326" s="16"/>
      <c r="C326" s="17"/>
      <c r="D326" s="18"/>
      <c r="E326" s="6"/>
      <c r="F326" s="19"/>
      <c r="G326" s="13"/>
    </row>
    <row r="327" spans="1:7" x14ac:dyDescent="0.25">
      <c r="A327" s="15"/>
      <c r="B327" s="16"/>
      <c r="C327" s="17"/>
      <c r="D327" s="18"/>
      <c r="E327" s="6"/>
      <c r="F327" s="19"/>
      <c r="G327" s="13"/>
    </row>
    <row r="328" spans="1:7" x14ac:dyDescent="0.25">
      <c r="A328" s="15"/>
      <c r="B328" s="16"/>
      <c r="C328" s="17"/>
      <c r="D328" s="18"/>
      <c r="E328" s="6"/>
      <c r="F328" s="19"/>
      <c r="G328" s="13"/>
    </row>
    <row r="329" spans="1:7" x14ac:dyDescent="0.25">
      <c r="A329" s="15"/>
      <c r="B329" s="16"/>
      <c r="C329" s="17"/>
      <c r="D329" s="18"/>
      <c r="E329" s="6"/>
      <c r="F329" s="19"/>
      <c r="G329" s="13"/>
    </row>
    <row r="330" spans="1:7" x14ac:dyDescent="0.25">
      <c r="A330" s="15"/>
      <c r="B330" s="16"/>
      <c r="C330" s="17"/>
      <c r="D330" s="18"/>
      <c r="E330" s="6"/>
      <c r="F330" s="19"/>
      <c r="G330" s="13"/>
    </row>
    <row r="331" spans="1:7" x14ac:dyDescent="0.25">
      <c r="A331" s="15"/>
      <c r="B331" s="16"/>
      <c r="C331" s="17"/>
      <c r="D331" s="18"/>
      <c r="E331" s="6"/>
      <c r="F331" s="19"/>
      <c r="G331" s="13"/>
    </row>
    <row r="332" spans="1:7" x14ac:dyDescent="0.25">
      <c r="A332" s="15"/>
      <c r="B332" s="16"/>
      <c r="C332" s="17"/>
      <c r="D332" s="18"/>
      <c r="E332" s="6"/>
      <c r="F332" s="19"/>
      <c r="G332" s="13"/>
    </row>
    <row r="333" spans="1:7" x14ac:dyDescent="0.25">
      <c r="A333" s="15"/>
      <c r="B333" s="16"/>
      <c r="C333" s="17"/>
      <c r="D333" s="18"/>
      <c r="E333" s="6"/>
      <c r="F333" s="19"/>
      <c r="G333" s="13"/>
    </row>
    <row r="334" spans="1:7" x14ac:dyDescent="0.25">
      <c r="A334" s="15"/>
      <c r="B334" s="16"/>
      <c r="C334" s="17"/>
      <c r="D334" s="18"/>
      <c r="E334" s="6"/>
      <c r="F334" s="19"/>
      <c r="G334" s="13"/>
    </row>
    <row r="335" spans="1:7" x14ac:dyDescent="0.25">
      <c r="A335" s="15"/>
      <c r="B335" s="16"/>
      <c r="C335" s="17"/>
      <c r="D335" s="18"/>
      <c r="E335" s="6"/>
      <c r="F335" s="19"/>
      <c r="G335" s="13"/>
    </row>
    <row r="336" spans="1:7" x14ac:dyDescent="0.25">
      <c r="A336" s="15"/>
      <c r="B336" s="16"/>
      <c r="C336" s="17"/>
      <c r="D336" s="18"/>
      <c r="E336" s="6"/>
      <c r="F336" s="19"/>
      <c r="G336" s="13"/>
    </row>
    <row r="337" spans="1:7" x14ac:dyDescent="0.25">
      <c r="A337" s="15"/>
      <c r="B337" s="16"/>
      <c r="C337" s="17"/>
      <c r="D337" s="18"/>
      <c r="E337" s="6"/>
      <c r="F337" s="19"/>
      <c r="G337" s="13"/>
    </row>
    <row r="338" spans="1:7" x14ac:dyDescent="0.25">
      <c r="A338" s="15"/>
      <c r="B338" s="16"/>
      <c r="C338" s="17"/>
      <c r="D338" s="18"/>
      <c r="E338" s="6"/>
      <c r="F338" s="19"/>
      <c r="G338" s="13"/>
    </row>
    <row r="339" spans="1:7" x14ac:dyDescent="0.25">
      <c r="A339" s="15"/>
      <c r="B339" s="16"/>
      <c r="C339" s="17"/>
      <c r="D339" s="18"/>
      <c r="E339" s="6"/>
      <c r="F339" s="19"/>
      <c r="G339" s="13"/>
    </row>
    <row r="340" spans="1:7" x14ac:dyDescent="0.25">
      <c r="A340" s="15"/>
      <c r="B340" s="16"/>
      <c r="C340" s="17"/>
      <c r="D340" s="18"/>
      <c r="E340" s="6"/>
      <c r="F340" s="19"/>
      <c r="G340" s="13"/>
    </row>
    <row r="341" spans="1:7" x14ac:dyDescent="0.25">
      <c r="A341" s="15"/>
      <c r="B341" s="16"/>
      <c r="C341" s="17"/>
      <c r="D341" s="18"/>
      <c r="E341" s="6"/>
      <c r="F341" s="19"/>
      <c r="G341" s="13"/>
    </row>
    <row r="342" spans="1:7" x14ac:dyDescent="0.25">
      <c r="A342" s="15"/>
      <c r="B342" s="16"/>
      <c r="C342" s="17"/>
      <c r="D342" s="18"/>
      <c r="E342" s="6"/>
      <c r="F342" s="19"/>
      <c r="G342" s="13"/>
    </row>
    <row r="343" spans="1:7" x14ac:dyDescent="0.25">
      <c r="A343" s="15"/>
      <c r="B343" s="16"/>
      <c r="C343" s="17"/>
      <c r="D343" s="18"/>
      <c r="E343" s="6"/>
      <c r="F343" s="19"/>
      <c r="G343" s="13"/>
    </row>
    <row r="344" spans="1:7" x14ac:dyDescent="0.25">
      <c r="A344" s="15"/>
      <c r="B344" s="16"/>
      <c r="C344" s="17"/>
      <c r="D344" s="18"/>
      <c r="E344" s="6"/>
      <c r="F344" s="19"/>
      <c r="G344" s="13"/>
    </row>
    <row r="345" spans="1:7" x14ac:dyDescent="0.25">
      <c r="A345" s="15"/>
      <c r="B345" s="16"/>
      <c r="C345" s="17"/>
      <c r="D345" s="18"/>
      <c r="E345" s="6"/>
      <c r="F345" s="19"/>
      <c r="G345" s="13"/>
    </row>
    <row r="346" spans="1:7" x14ac:dyDescent="0.25">
      <c r="A346" s="15"/>
      <c r="B346" s="16"/>
      <c r="C346" s="17"/>
      <c r="D346" s="18"/>
      <c r="E346" s="6"/>
      <c r="F346" s="19"/>
      <c r="G346" s="13"/>
    </row>
    <row r="347" spans="1:7" x14ac:dyDescent="0.25">
      <c r="A347" s="15"/>
      <c r="B347" s="16"/>
      <c r="C347" s="17"/>
      <c r="D347" s="18"/>
      <c r="E347" s="6"/>
      <c r="F347" s="19"/>
      <c r="G347" s="13"/>
    </row>
    <row r="348" spans="1:7" x14ac:dyDescent="0.25">
      <c r="A348" s="15"/>
      <c r="B348" s="16"/>
      <c r="C348" s="17"/>
      <c r="D348" s="18"/>
      <c r="E348" s="6"/>
      <c r="F348" s="19"/>
      <c r="G348" s="13"/>
    </row>
    <row r="349" spans="1:7" x14ac:dyDescent="0.25">
      <c r="A349" s="15"/>
      <c r="B349" s="16"/>
      <c r="C349" s="17"/>
      <c r="D349" s="18"/>
      <c r="E349" s="6"/>
      <c r="F349" s="19"/>
      <c r="G349" s="13"/>
    </row>
    <row r="350" spans="1:7" x14ac:dyDescent="0.25">
      <c r="A350" s="15"/>
      <c r="B350" s="16"/>
      <c r="C350" s="17"/>
      <c r="D350" s="18"/>
      <c r="E350" s="6"/>
      <c r="F350" s="19"/>
      <c r="G350" s="13"/>
    </row>
    <row r="351" spans="1:7" x14ac:dyDescent="0.25">
      <c r="A351" s="15"/>
      <c r="B351" s="16"/>
      <c r="C351" s="17"/>
      <c r="D351" s="18"/>
      <c r="E351" s="6"/>
      <c r="F351" s="19"/>
      <c r="G351" s="13"/>
    </row>
    <row r="352" spans="1:7" x14ac:dyDescent="0.25">
      <c r="A352" s="15"/>
      <c r="B352" s="16"/>
      <c r="C352" s="17"/>
      <c r="D352" s="18"/>
      <c r="E352" s="6"/>
      <c r="F352" s="19"/>
      <c r="G352" s="13"/>
    </row>
    <row r="353" spans="1:7" x14ac:dyDescent="0.25">
      <c r="A353" s="15"/>
      <c r="B353" s="16"/>
      <c r="C353" s="17"/>
      <c r="D353" s="18"/>
      <c r="E353" s="6"/>
      <c r="F353" s="19"/>
      <c r="G353" s="13"/>
    </row>
    <row r="354" spans="1:7" x14ac:dyDescent="0.25">
      <c r="A354" s="15"/>
      <c r="B354" s="16"/>
      <c r="C354" s="17"/>
      <c r="D354" s="18"/>
      <c r="E354" s="6"/>
      <c r="F354" s="19"/>
      <c r="G354" s="13"/>
    </row>
    <row r="355" spans="1:7" x14ac:dyDescent="0.25">
      <c r="A355" s="15"/>
      <c r="B355" s="16"/>
      <c r="C355" s="17"/>
      <c r="D355" s="18"/>
      <c r="E355" s="6"/>
      <c r="F355" s="19"/>
      <c r="G355" s="13"/>
    </row>
    <row r="356" spans="1:7" x14ac:dyDescent="0.25">
      <c r="A356" s="15"/>
      <c r="B356" s="16"/>
      <c r="C356" s="17"/>
      <c r="D356" s="18"/>
      <c r="E356" s="6"/>
      <c r="F356" s="19"/>
      <c r="G356" s="13"/>
    </row>
    <row r="357" spans="1:7" x14ac:dyDescent="0.25">
      <c r="A357" s="15"/>
      <c r="B357" s="16"/>
      <c r="C357" s="17"/>
      <c r="D357" s="18"/>
      <c r="E357" s="6"/>
      <c r="F357" s="19"/>
      <c r="G357" s="13"/>
    </row>
    <row r="358" spans="1:7" x14ac:dyDescent="0.25">
      <c r="A358" s="15"/>
      <c r="B358" s="16"/>
      <c r="C358" s="17"/>
      <c r="D358" s="18"/>
      <c r="E358" s="6"/>
      <c r="F358" s="19"/>
      <c r="G358" s="13"/>
    </row>
    <row r="359" spans="1:7" x14ac:dyDescent="0.25">
      <c r="A359" s="15"/>
      <c r="B359" s="16"/>
      <c r="C359" s="17"/>
      <c r="D359" s="18"/>
      <c r="E359" s="6"/>
      <c r="F359" s="19"/>
      <c r="G359" s="13"/>
    </row>
    <row r="360" spans="1:7" x14ac:dyDescent="0.25">
      <c r="A360" s="15"/>
      <c r="B360" s="16"/>
      <c r="C360" s="17"/>
      <c r="D360" s="18"/>
      <c r="E360" s="6"/>
      <c r="F360" s="19"/>
      <c r="G360" s="13"/>
    </row>
    <row r="361" spans="1:7" x14ac:dyDescent="0.25">
      <c r="A361" s="15"/>
      <c r="B361" s="16"/>
      <c r="C361" s="17"/>
      <c r="D361" s="18"/>
      <c r="E361" s="6"/>
      <c r="F361" s="19"/>
      <c r="G361" s="13"/>
    </row>
    <row r="362" spans="1:7" x14ac:dyDescent="0.25">
      <c r="A362" s="15"/>
      <c r="B362" s="16"/>
      <c r="C362" s="17"/>
      <c r="D362" s="18"/>
      <c r="E362" s="6"/>
      <c r="F362" s="19"/>
      <c r="G362" s="13"/>
    </row>
    <row r="363" spans="1:7" x14ac:dyDescent="0.25">
      <c r="A363" s="15"/>
      <c r="B363" s="16"/>
      <c r="C363" s="17"/>
      <c r="D363" s="18"/>
      <c r="E363" s="6"/>
      <c r="F363" s="19"/>
      <c r="G363" s="13"/>
    </row>
    <row r="364" spans="1:7" x14ac:dyDescent="0.25">
      <c r="A364" s="15"/>
      <c r="B364" s="16"/>
      <c r="C364" s="17"/>
      <c r="D364" s="18"/>
      <c r="E364" s="6"/>
      <c r="F364" s="19"/>
      <c r="G364" s="13"/>
    </row>
    <row r="365" spans="1:7" x14ac:dyDescent="0.25">
      <c r="A365" s="15"/>
      <c r="B365" s="16"/>
      <c r="C365" s="17"/>
      <c r="D365" s="18"/>
      <c r="E365" s="6"/>
      <c r="F365" s="19"/>
      <c r="G365" s="13"/>
    </row>
    <row r="366" spans="1:7" x14ac:dyDescent="0.25">
      <c r="A366" s="15"/>
      <c r="B366" s="16"/>
      <c r="C366" s="17"/>
      <c r="D366" s="18"/>
      <c r="E366" s="6"/>
      <c r="F366" s="19"/>
      <c r="G366" s="13"/>
    </row>
    <row r="367" spans="1:7" x14ac:dyDescent="0.25">
      <c r="A367" s="15"/>
      <c r="B367" s="16"/>
      <c r="C367" s="17"/>
      <c r="D367" s="18"/>
      <c r="E367" s="6"/>
      <c r="F367" s="19"/>
      <c r="G367" s="13"/>
    </row>
    <row r="368" spans="1:7" x14ac:dyDescent="0.25">
      <c r="A368" s="15"/>
      <c r="B368" s="16"/>
      <c r="C368" s="17"/>
      <c r="D368" s="18"/>
      <c r="E368" s="6"/>
      <c r="F368" s="19"/>
      <c r="G368" s="13"/>
    </row>
    <row r="369" spans="1:7" x14ac:dyDescent="0.25">
      <c r="A369" s="15"/>
      <c r="B369" s="16"/>
      <c r="C369" s="17"/>
      <c r="D369" s="18"/>
      <c r="E369" s="6"/>
      <c r="F369" s="19"/>
      <c r="G369" s="13"/>
    </row>
    <row r="370" spans="1:7" x14ac:dyDescent="0.25">
      <c r="A370" s="15"/>
      <c r="B370" s="16"/>
      <c r="C370" s="17"/>
      <c r="D370" s="18"/>
      <c r="E370" s="6"/>
      <c r="F370" s="19"/>
      <c r="G370" s="13"/>
    </row>
    <row r="371" spans="1:7" x14ac:dyDescent="0.25">
      <c r="A371" s="15"/>
      <c r="B371" s="16"/>
      <c r="C371" s="17"/>
      <c r="D371" s="18"/>
      <c r="E371" s="6"/>
      <c r="F371" s="19"/>
      <c r="G371" s="13"/>
    </row>
    <row r="372" spans="1:7" x14ac:dyDescent="0.25">
      <c r="A372" s="15"/>
      <c r="B372" s="16"/>
      <c r="C372" s="17"/>
      <c r="D372" s="18"/>
      <c r="E372" s="6"/>
      <c r="F372" s="19"/>
      <c r="G372" s="13"/>
    </row>
    <row r="373" spans="1:7" x14ac:dyDescent="0.25">
      <c r="A373" s="15"/>
      <c r="B373" s="16"/>
      <c r="C373" s="17"/>
      <c r="D373" s="18"/>
      <c r="E373" s="6"/>
      <c r="F373" s="19"/>
      <c r="G373" s="13"/>
    </row>
    <row r="374" spans="1:7" x14ac:dyDescent="0.25">
      <c r="A374" s="15"/>
      <c r="B374" s="16"/>
      <c r="C374" s="17"/>
      <c r="D374" s="18"/>
      <c r="E374" s="6"/>
      <c r="F374" s="19"/>
      <c r="G374" s="13"/>
    </row>
    <row r="375" spans="1:7" x14ac:dyDescent="0.25">
      <c r="A375" s="15"/>
      <c r="B375" s="16"/>
      <c r="C375" s="17"/>
      <c r="D375" s="18"/>
      <c r="E375" s="6"/>
      <c r="F375" s="19"/>
      <c r="G375" s="13"/>
    </row>
    <row r="376" spans="1:7" x14ac:dyDescent="0.25">
      <c r="A376" s="15"/>
      <c r="B376" s="16"/>
      <c r="C376" s="17"/>
      <c r="D376" s="18"/>
      <c r="E376" s="6"/>
      <c r="F376" s="19"/>
      <c r="G376" s="13"/>
    </row>
    <row r="377" spans="1:7" x14ac:dyDescent="0.25">
      <c r="A377" s="15"/>
      <c r="B377" s="16"/>
      <c r="C377" s="17"/>
      <c r="D377" s="18"/>
      <c r="E377" s="6"/>
      <c r="F377" s="19"/>
      <c r="G377" s="13"/>
    </row>
    <row r="378" spans="1:7" x14ac:dyDescent="0.25">
      <c r="A378" s="15"/>
      <c r="B378" s="16"/>
      <c r="C378" s="17"/>
      <c r="D378" s="18"/>
      <c r="E378" s="6"/>
      <c r="F378" s="19"/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>
        <v>0</v>
      </c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4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27F90-A294-432D-ABB0-039423979A9E}">
  <dimension ref="A1:L919"/>
  <sheetViews>
    <sheetView showGridLines="0" zoomScale="85" zoomScaleNormal="85" workbookViewId="0">
      <selection activeCell="A5" sqref="A5"/>
    </sheetView>
  </sheetViews>
  <sheetFormatPr defaultRowHeight="15" x14ac:dyDescent="0.25"/>
  <cols>
    <col min="1" max="1" width="6.7109375" bestFit="1" customWidth="1"/>
    <col min="2" max="2" width="19" bestFit="1" customWidth="1"/>
    <col min="3" max="3" width="33" customWidth="1"/>
    <col min="4" max="4" width="16.7109375" bestFit="1" customWidth="1"/>
    <col min="5" max="5" width="25.85546875" customWidth="1"/>
    <col min="6" max="6" width="17" bestFit="1" customWidth="1"/>
    <col min="7" max="7" width="25.7109375" customWidth="1"/>
    <col min="8" max="8" width="13.7109375" bestFit="1" customWidth="1"/>
    <col min="9" max="9" width="17.85546875" bestFit="1" customWidth="1"/>
    <col min="10" max="10" width="16.42578125" bestFit="1" customWidth="1"/>
    <col min="11" max="11" width="22.140625" bestFit="1" customWidth="1"/>
    <col min="12" max="12" width="19.28515625" bestFit="1" customWidth="1"/>
    <col min="13" max="13" width="19" bestFit="1" customWidth="1"/>
    <col min="14" max="14" width="15.5703125" bestFit="1" customWidth="1"/>
    <col min="15" max="15" width="14.7109375" bestFit="1" customWidth="1"/>
    <col min="40" max="40" width="15.5703125" bestFit="1" customWidth="1"/>
    <col min="41" max="41" width="17.7109375" bestFit="1" customWidth="1"/>
    <col min="42" max="42" width="10.5703125" bestFit="1" customWidth="1"/>
  </cols>
  <sheetData>
    <row r="1" spans="1:11" ht="31.5" customHeight="1" thickBot="1" x14ac:dyDescent="0.3">
      <c r="A1" s="31" t="s">
        <v>12</v>
      </c>
      <c r="B1" s="32"/>
      <c r="C1" s="32"/>
      <c r="D1" s="32"/>
      <c r="E1" s="32"/>
      <c r="F1" s="32"/>
      <c r="G1" s="33"/>
      <c r="H1" s="2" t="s">
        <v>0</v>
      </c>
      <c r="I1" s="3" t="str">
        <f>J52</f>
        <v>Ricardo Vidigal</v>
      </c>
      <c r="J1" s="3" t="str">
        <f>K52</f>
        <v>Carlos Sampaio</v>
      </c>
      <c r="K1" s="3" t="str">
        <f>L52</f>
        <v>Aparecido Arantes</v>
      </c>
    </row>
    <row r="2" spans="1:11" x14ac:dyDescent="0.25">
      <c r="A2" s="1">
        <v>1</v>
      </c>
      <c r="B2" s="4" t="s">
        <v>25</v>
      </c>
      <c r="C2" s="5"/>
      <c r="D2" s="5"/>
      <c r="E2" s="5"/>
      <c r="F2" s="5"/>
      <c r="G2" s="5"/>
      <c r="H2" s="2" t="s">
        <v>8</v>
      </c>
      <c r="I2" s="6">
        <f ca="1">AVERAGE(J53:J97)</f>
        <v>7.0538773148148132E-4</v>
      </c>
      <c r="J2" s="6">
        <f ca="1">AVERAGE(K53:K97)</f>
        <v>7.065493827160495E-4</v>
      </c>
      <c r="K2" s="6">
        <f ca="1">AVERAGE(L53:L97)</f>
        <v>7.0695949074074075E-4</v>
      </c>
    </row>
    <row r="3" spans="1:11" x14ac:dyDescent="0.25">
      <c r="A3" s="1">
        <v>2</v>
      </c>
      <c r="B3" s="7" t="s">
        <v>15</v>
      </c>
      <c r="C3" s="5"/>
      <c r="D3" s="5"/>
      <c r="E3" s="5"/>
      <c r="F3" s="5"/>
      <c r="G3" s="5"/>
      <c r="H3" s="2" t="s">
        <v>7</v>
      </c>
      <c r="I3" s="6">
        <f ca="1">LARGE(J53:J97,1)</f>
        <v>8.0173611111111114E-4</v>
      </c>
      <c r="J3" s="6">
        <f ca="1">LARGE(K53:K97,1)</f>
        <v>8.0418981481481476E-4</v>
      </c>
      <c r="K3" s="6">
        <f ca="1">LARGE(L53:L97,1)</f>
        <v>7.8780092592592606E-4</v>
      </c>
    </row>
    <row r="4" spans="1:11" x14ac:dyDescent="0.25">
      <c r="A4" s="1">
        <v>3</v>
      </c>
      <c r="B4" s="7" t="s">
        <v>18</v>
      </c>
      <c r="C4" s="5"/>
      <c r="D4" s="5"/>
      <c r="E4" s="5"/>
      <c r="F4" s="5"/>
      <c r="G4" s="5"/>
      <c r="H4" s="2" t="s">
        <v>6</v>
      </c>
      <c r="I4" s="6">
        <f ca="1">SMALL(J53:J97,1)</f>
        <v>6.9562500000000006E-4</v>
      </c>
      <c r="J4" s="6">
        <f ca="1">SMALL(K53:K97,1)</f>
        <v>6.9501157407407402E-4</v>
      </c>
      <c r="K4" s="6">
        <f ca="1">SMALL(L53:L97,1)</f>
        <v>6.9533564814814816E-4</v>
      </c>
    </row>
    <row r="5" spans="1:11" x14ac:dyDescent="0.25">
      <c r="A5" s="1"/>
      <c r="B5" s="7" t="s">
        <v>16</v>
      </c>
      <c r="C5" s="5"/>
      <c r="D5" s="5"/>
      <c r="E5" s="5"/>
      <c r="F5" s="5"/>
      <c r="G5" s="5"/>
      <c r="H5" s="8" t="s">
        <v>10</v>
      </c>
      <c r="I5" s="6">
        <f ca="1">_xlfn.STDEV.S(J53:J97)</f>
        <v>1.8868546945056177E-5</v>
      </c>
      <c r="J5" s="6">
        <f ca="1">_xlfn.STDEV.S(K53:K97)</f>
        <v>1.956562000200412E-5</v>
      </c>
      <c r="K5" s="6">
        <f ca="1">_xlfn.STDEV.S(L53:L97)</f>
        <v>1.5969362328294815E-5</v>
      </c>
    </row>
    <row r="6" spans="1:11" x14ac:dyDescent="0.25">
      <c r="A6" s="1"/>
      <c r="B6" s="7" t="s">
        <v>19</v>
      </c>
      <c r="C6" s="5"/>
      <c r="D6" s="5"/>
      <c r="E6" s="5"/>
      <c r="F6" s="5"/>
      <c r="G6" s="5"/>
      <c r="H6" s="2" t="s">
        <v>9</v>
      </c>
      <c r="I6" s="6">
        <f ca="1">SUM(J53:J97,1)</f>
        <v>1.0211616319444445</v>
      </c>
      <c r="J6" s="6">
        <f ca="1">SUM(K53:K97,1)</f>
        <v>1.0211964814814816</v>
      </c>
      <c r="K6" s="6">
        <f ca="1">SUM(L53:L97,1)</f>
        <v>1.0212087847222222</v>
      </c>
    </row>
    <row r="7" spans="1:11" x14ac:dyDescent="0.25">
      <c r="A7" s="1"/>
      <c r="B7" s="7" t="s">
        <v>14</v>
      </c>
      <c r="C7" s="5"/>
      <c r="D7" s="5"/>
      <c r="E7" s="5"/>
      <c r="F7" s="5"/>
      <c r="G7" s="5"/>
      <c r="H7" s="5"/>
      <c r="I7" s="9"/>
      <c r="J7" s="9"/>
      <c r="K7" s="9"/>
    </row>
    <row r="8" spans="1:11" x14ac:dyDescent="0.25">
      <c r="A8" s="1"/>
      <c r="B8" s="7" t="s">
        <v>23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25">
      <c r="A9" s="1"/>
      <c r="B9" s="7" t="s">
        <v>20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25">
      <c r="A10" s="1"/>
      <c r="B10" s="7" t="s">
        <v>17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25">
      <c r="A11" s="1"/>
      <c r="B11" s="7" t="s">
        <v>26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25">
      <c r="A12" s="1"/>
      <c r="B12" s="7" t="s">
        <v>13</v>
      </c>
      <c r="C12" s="5"/>
      <c r="D12" s="5"/>
      <c r="E12" s="5"/>
      <c r="F12" s="5"/>
      <c r="G12" s="5"/>
      <c r="H12" s="5"/>
      <c r="I12" s="5"/>
      <c r="J12" s="5"/>
      <c r="K12" s="9"/>
    </row>
    <row r="13" spans="1:11" x14ac:dyDescent="0.25">
      <c r="A13" s="1"/>
      <c r="B13" s="7"/>
      <c r="C13" s="5"/>
      <c r="D13" s="5"/>
      <c r="E13" s="5"/>
      <c r="F13" s="5"/>
      <c r="G13" s="5"/>
      <c r="I13" s="5"/>
      <c r="J13" s="5"/>
      <c r="K13" s="10">
        <f ca="1">SMALL(I4:K4,1)-L13</f>
        <v>6.9501157407407402E-4</v>
      </c>
    </row>
    <row r="14" spans="1:11" x14ac:dyDescent="0.25">
      <c r="A14" s="1"/>
      <c r="B14" s="7"/>
      <c r="C14" s="5"/>
      <c r="D14" s="5"/>
      <c r="E14" s="5"/>
      <c r="F14" s="5"/>
      <c r="G14" s="5"/>
      <c r="I14" s="5"/>
      <c r="J14" s="5"/>
      <c r="K14" s="10">
        <f ca="1">LARGE(I3:K3,1)+L13</f>
        <v>8.0418981481481476E-4</v>
      </c>
    </row>
    <row r="15" spans="1:11" x14ac:dyDescent="0.25">
      <c r="A15" s="1"/>
      <c r="B15" s="7"/>
      <c r="C15" s="5"/>
      <c r="D15" s="5"/>
      <c r="E15" s="5"/>
      <c r="F15" s="5"/>
      <c r="G15" s="5"/>
      <c r="I15" s="5"/>
      <c r="J15" s="5"/>
      <c r="K15" s="9"/>
    </row>
    <row r="16" spans="1:11" x14ac:dyDescent="0.25">
      <c r="A16" s="1"/>
      <c r="B16" s="7"/>
      <c r="C16" s="5"/>
      <c r="D16" s="5"/>
      <c r="E16" s="5"/>
      <c r="F16" s="5"/>
      <c r="G16" s="5"/>
      <c r="I16" s="5"/>
      <c r="K16" s="5"/>
    </row>
    <row r="17" spans="1:11" x14ac:dyDescent="0.25">
      <c r="A17" s="1"/>
      <c r="B17" s="7"/>
      <c r="C17" s="5"/>
      <c r="D17" s="5"/>
      <c r="E17" s="5"/>
      <c r="F17" s="5"/>
      <c r="G17" s="5"/>
      <c r="I17" s="5"/>
      <c r="K17" s="5"/>
    </row>
    <row r="18" spans="1:11" x14ac:dyDescent="0.25">
      <c r="A18" s="1"/>
      <c r="B18" s="7"/>
      <c r="C18" s="5"/>
      <c r="D18" s="5"/>
      <c r="E18" s="5"/>
      <c r="F18" s="5"/>
      <c r="G18" s="5"/>
      <c r="K18" s="5"/>
    </row>
    <row r="19" spans="1:11" x14ac:dyDescent="0.25">
      <c r="A19" s="1"/>
      <c r="B19" s="7"/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25">
      <c r="A20" s="1"/>
      <c r="B20" s="7"/>
      <c r="C20" s="5"/>
      <c r="D20" s="5"/>
      <c r="E20" s="5"/>
      <c r="F20" s="5"/>
      <c r="G20" s="5"/>
      <c r="H20" s="5"/>
      <c r="I20" s="5"/>
      <c r="J20" s="5"/>
      <c r="K20" s="5"/>
    </row>
    <row r="21" spans="1:11" x14ac:dyDescent="0.25">
      <c r="A21" s="1"/>
      <c r="B21" s="7"/>
      <c r="C21" s="5"/>
      <c r="D21" s="5"/>
      <c r="E21" s="5"/>
      <c r="F21" s="5"/>
      <c r="G21" s="5"/>
      <c r="H21" s="5"/>
      <c r="I21" s="5"/>
      <c r="J21" s="5"/>
      <c r="K21" s="5"/>
    </row>
    <row r="22" spans="1:11" x14ac:dyDescent="0.25">
      <c r="A22" s="1"/>
      <c r="B22" s="7"/>
      <c r="C22" s="5"/>
      <c r="D22" s="5"/>
      <c r="E22" s="5"/>
      <c r="F22" s="5"/>
      <c r="G22" s="5"/>
      <c r="H22" s="5"/>
      <c r="I22" s="5"/>
      <c r="J22" s="5"/>
      <c r="K22" s="5"/>
    </row>
    <row r="23" spans="1:11" x14ac:dyDescent="0.25">
      <c r="A23" s="1"/>
      <c r="B23" s="7"/>
      <c r="C23" s="5"/>
      <c r="D23" s="5"/>
      <c r="E23" s="5"/>
      <c r="F23" s="5"/>
      <c r="G23" s="5"/>
      <c r="H23" s="5"/>
      <c r="I23" s="5"/>
      <c r="J23" s="5"/>
      <c r="K23" s="5"/>
    </row>
    <row r="24" spans="1:11" x14ac:dyDescent="0.25">
      <c r="A24" s="1"/>
      <c r="B24" s="7"/>
      <c r="C24" s="5"/>
      <c r="D24" s="5"/>
      <c r="E24" s="5"/>
      <c r="F24" s="5"/>
      <c r="G24" s="5"/>
      <c r="H24" s="5"/>
      <c r="I24" s="5"/>
      <c r="J24" s="5"/>
      <c r="K24" s="5"/>
    </row>
    <row r="25" spans="1:11" x14ac:dyDescent="0.25">
      <c r="A25" s="1"/>
      <c r="B25" s="7"/>
      <c r="C25" s="5"/>
      <c r="D25" s="5"/>
      <c r="E25" s="5"/>
      <c r="F25" s="5"/>
      <c r="G25" s="5"/>
      <c r="H25" s="5"/>
      <c r="I25" s="5"/>
      <c r="J25" s="5"/>
      <c r="K25" s="5"/>
    </row>
    <row r="26" spans="1:11" x14ac:dyDescent="0.25">
      <c r="A26" s="1"/>
      <c r="B26" s="7"/>
      <c r="C26" s="5"/>
      <c r="D26" s="5"/>
      <c r="E26" s="5"/>
      <c r="F26" s="5"/>
      <c r="G26" s="5"/>
      <c r="H26" s="5"/>
      <c r="I26" s="5"/>
      <c r="J26" s="5"/>
      <c r="K26" s="5"/>
    </row>
    <row r="27" spans="1:11" x14ac:dyDescent="0.25">
      <c r="A27" s="1"/>
      <c r="B27" s="7"/>
      <c r="C27" s="5"/>
      <c r="D27" s="5"/>
      <c r="E27" s="5"/>
      <c r="F27" s="5"/>
      <c r="G27" s="5"/>
      <c r="H27" s="5"/>
      <c r="I27" s="5"/>
      <c r="J27" s="5"/>
      <c r="K27" s="5"/>
    </row>
    <row r="28" spans="1:11" x14ac:dyDescent="0.25">
      <c r="A28" s="1"/>
      <c r="B28" s="7"/>
      <c r="C28" s="5"/>
      <c r="D28" s="5"/>
      <c r="E28" s="5"/>
      <c r="F28" s="5"/>
      <c r="G28" s="5"/>
      <c r="H28" s="5"/>
      <c r="I28" s="5"/>
      <c r="J28" s="5"/>
      <c r="K28" s="5"/>
    </row>
    <row r="29" spans="1:11" x14ac:dyDescent="0.25">
      <c r="A29" s="1"/>
      <c r="B29" s="7"/>
      <c r="C29" s="5"/>
      <c r="D29" s="5"/>
      <c r="E29" s="5"/>
      <c r="F29" s="5"/>
      <c r="G29" s="5"/>
      <c r="H29" s="5"/>
      <c r="I29" s="5"/>
      <c r="J29" s="5"/>
      <c r="K29" s="5"/>
    </row>
    <row r="30" spans="1:11" x14ac:dyDescent="0.25">
      <c r="A30" s="1"/>
      <c r="B30" s="7"/>
      <c r="C30" s="5"/>
      <c r="D30" s="5"/>
      <c r="E30" s="5"/>
      <c r="F30" s="5"/>
      <c r="G30" s="5"/>
      <c r="H30" s="5"/>
      <c r="I30" s="5"/>
      <c r="J30" s="5"/>
      <c r="K30" s="5"/>
    </row>
    <row r="31" spans="1:11" x14ac:dyDescent="0.25">
      <c r="A31" s="1"/>
      <c r="B31" s="7"/>
      <c r="C31" s="5"/>
      <c r="D31" s="5"/>
      <c r="E31" s="5"/>
      <c r="F31" s="5"/>
      <c r="G31" s="5"/>
      <c r="H31" s="5"/>
      <c r="I31" s="5"/>
      <c r="J31" s="5"/>
      <c r="K31" s="5"/>
    </row>
    <row r="32" spans="1:11" x14ac:dyDescent="0.25">
      <c r="A32" s="1"/>
      <c r="B32" s="7"/>
      <c r="C32" s="5"/>
      <c r="D32" s="5"/>
      <c r="E32" s="5"/>
      <c r="F32" s="5"/>
      <c r="G32" s="5"/>
      <c r="H32" s="5"/>
      <c r="I32" s="5"/>
      <c r="J32" s="5"/>
      <c r="K32" s="5"/>
    </row>
    <row r="33" spans="1:11" x14ac:dyDescent="0.25">
      <c r="A33" s="1"/>
      <c r="B33" s="7"/>
      <c r="C33" s="5"/>
      <c r="D33" s="5"/>
      <c r="E33" s="5"/>
      <c r="F33" s="5"/>
      <c r="G33" s="5"/>
      <c r="H33" s="5"/>
      <c r="I33" s="5"/>
      <c r="J33" s="5"/>
      <c r="K33" s="5"/>
    </row>
    <row r="34" spans="1:11" x14ac:dyDescent="0.25">
      <c r="A34" s="1"/>
      <c r="B34" s="7"/>
      <c r="C34" s="5"/>
      <c r="D34" s="5"/>
      <c r="E34" s="5"/>
      <c r="F34" s="5"/>
      <c r="G34" s="5"/>
      <c r="H34" s="5"/>
      <c r="I34" s="5"/>
      <c r="J34" s="5"/>
      <c r="K34" s="5"/>
    </row>
    <row r="35" spans="1:11" x14ac:dyDescent="0.25">
      <c r="A35" s="1"/>
      <c r="B35" s="7"/>
      <c r="C35" s="5"/>
      <c r="D35" s="5"/>
      <c r="E35" s="5"/>
      <c r="F35" s="5"/>
      <c r="G35" s="5"/>
      <c r="H35" s="5"/>
      <c r="I35" s="5"/>
      <c r="J35" s="5"/>
      <c r="K35" s="5"/>
    </row>
    <row r="36" spans="1:11" x14ac:dyDescent="0.25">
      <c r="A36" s="1"/>
      <c r="B36" s="7"/>
      <c r="C36" s="5"/>
      <c r="D36" s="5"/>
      <c r="E36" s="5"/>
      <c r="F36" s="5"/>
      <c r="G36" s="5"/>
      <c r="H36" s="5"/>
      <c r="I36" s="5"/>
      <c r="J36" s="5"/>
      <c r="K36" s="5"/>
    </row>
    <row r="37" spans="1:11" x14ac:dyDescent="0.25">
      <c r="A37" s="5"/>
      <c r="B37" s="5"/>
      <c r="C37" s="5"/>
      <c r="D37" s="5"/>
      <c r="E37" s="5"/>
      <c r="F37" s="5"/>
      <c r="G37" s="5"/>
      <c r="H37" s="5"/>
      <c r="I37" s="5"/>
      <c r="J37" s="5"/>
      <c r="K37" s="5"/>
    </row>
    <row r="38" spans="1:1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</row>
    <row r="39" spans="1:11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 x14ac:dyDescent="0.2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 x14ac:dyDescent="0.2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 x14ac:dyDescent="0.25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2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2" x14ac:dyDescent="0.25">
      <c r="A50" s="2" t="s">
        <v>1</v>
      </c>
      <c r="B50" s="2" t="s">
        <v>0</v>
      </c>
      <c r="C50" s="2" t="s">
        <v>5</v>
      </c>
      <c r="D50" s="11" t="s">
        <v>4</v>
      </c>
      <c r="E50" s="12" t="s">
        <v>3</v>
      </c>
      <c r="F50" s="2" t="s">
        <v>2</v>
      </c>
      <c r="G50" s="13"/>
      <c r="H50" s="13"/>
      <c r="I50" s="5"/>
      <c r="J50" s="14">
        <f>MATCH(J52,$B$51:$B$1500,0)</f>
        <v>1</v>
      </c>
      <c r="K50" s="14">
        <f t="shared" ref="K50:L50" si="0">MATCH(K52,$B$51:$B$1500,0)</f>
        <v>31</v>
      </c>
      <c r="L50" s="14">
        <f t="shared" si="0"/>
        <v>61</v>
      </c>
    </row>
    <row r="51" spans="1:12" x14ac:dyDescent="0.25">
      <c r="A51" s="15">
        <v>3</v>
      </c>
      <c r="B51" s="16" t="s">
        <v>25</v>
      </c>
      <c r="C51" s="17">
        <v>30</v>
      </c>
      <c r="D51" s="18">
        <v>135</v>
      </c>
      <c r="E51" s="6">
        <v>8.0173611111111114E-4</v>
      </c>
      <c r="F51" s="19">
        <v>54.57</v>
      </c>
      <c r="G51" s="13"/>
      <c r="H51" s="13"/>
      <c r="I51" s="5"/>
      <c r="J51" s="20">
        <f>VLOOKUP(J$52,$B$50:$F$1500,2,FALSE)</f>
        <v>30</v>
      </c>
      <c r="K51" s="20">
        <f>VLOOKUP(K$52,$B$50:$F$1500,2,FALSE)</f>
        <v>30</v>
      </c>
      <c r="L51" s="20">
        <f>VLOOKUP(L$52,$B$50:$F$1500,2,FALSE)</f>
        <v>30</v>
      </c>
    </row>
    <row r="52" spans="1:12" x14ac:dyDescent="0.25">
      <c r="A52" s="15">
        <v>3</v>
      </c>
      <c r="B52" s="16" t="s">
        <v>25</v>
      </c>
      <c r="C52" s="17">
        <v>30</v>
      </c>
      <c r="D52" s="18">
        <v>135</v>
      </c>
      <c r="E52" s="6">
        <v>7.1114583333333327E-4</v>
      </c>
      <c r="F52" s="19">
        <v>61.52</v>
      </c>
      <c r="G52" s="13"/>
      <c r="H52" s="13"/>
      <c r="I52" s="21" t="s">
        <v>11</v>
      </c>
      <c r="J52" s="21" t="str">
        <f>VLOOKUP(1,$A$2:$B$36,2,FALSE)</f>
        <v>Ricardo Vidigal</v>
      </c>
      <c r="K52" s="21" t="str">
        <f>VLOOKUP(2,$A$2:$B$36,2,FALSE)</f>
        <v>Carlos Sampaio</v>
      </c>
      <c r="L52" s="21" t="str">
        <f>VLOOKUP(3,$A$2:$B$36,2,FALSE)</f>
        <v>Aparecido Arantes</v>
      </c>
    </row>
    <row r="53" spans="1:12" x14ac:dyDescent="0.25">
      <c r="A53" s="15">
        <v>3</v>
      </c>
      <c r="B53" s="16" t="s">
        <v>25</v>
      </c>
      <c r="C53" s="17">
        <v>30</v>
      </c>
      <c r="D53" s="18">
        <v>135</v>
      </c>
      <c r="E53" s="6">
        <v>7.1013888888888895E-4</v>
      </c>
      <c r="F53" s="19">
        <v>61.61</v>
      </c>
      <c r="G53" s="13"/>
      <c r="H53" s="13"/>
      <c r="I53" s="22">
        <v>1</v>
      </c>
      <c r="J53" s="23" cm="1">
        <f t="array" aca="1" ref="J53:J82" ca="1">OFFSET($E$51:$E$1500,J50-1,,J51)</f>
        <v>8.0173611111111114E-4</v>
      </c>
      <c r="K53" s="23" cm="1">
        <f t="array" aca="1" ref="K53:K82" ca="1">OFFSET($E$51:$E$1500,K50-1,,K51)</f>
        <v>8.0418981481481476E-4</v>
      </c>
      <c r="L53" s="23" cm="1">
        <f t="array" aca="1" ref="L53:L82" ca="1">OFFSET($E$51:$E$1500,L50-1,,L51)</f>
        <v>7.8780092592592606E-4</v>
      </c>
    </row>
    <row r="54" spans="1:12" x14ac:dyDescent="0.25">
      <c r="A54" s="15">
        <v>3</v>
      </c>
      <c r="B54" s="16" t="s">
        <v>25</v>
      </c>
      <c r="C54" s="17">
        <v>30</v>
      </c>
      <c r="D54" s="18">
        <v>135</v>
      </c>
      <c r="E54" s="6">
        <v>7.102083333333332E-4</v>
      </c>
      <c r="F54" s="19">
        <v>61.6</v>
      </c>
      <c r="G54" s="13"/>
      <c r="H54" s="13"/>
      <c r="I54" s="22">
        <v>2</v>
      </c>
      <c r="J54" s="23">
        <f ca="1"/>
        <v>7.1114583333333327E-4</v>
      </c>
      <c r="K54" s="23">
        <f ca="1"/>
        <v>7.1870370370370361E-4</v>
      </c>
      <c r="L54" s="23">
        <f ca="1"/>
        <v>7.1773148148148152E-4</v>
      </c>
    </row>
    <row r="55" spans="1:12" x14ac:dyDescent="0.25">
      <c r="A55" s="15">
        <v>3</v>
      </c>
      <c r="B55" s="16" t="s">
        <v>25</v>
      </c>
      <c r="C55" s="17">
        <v>30</v>
      </c>
      <c r="D55" s="18">
        <v>135</v>
      </c>
      <c r="E55" s="6">
        <v>7.0494212962962958E-4</v>
      </c>
      <c r="F55" s="19">
        <v>62.06</v>
      </c>
      <c r="G55" s="13"/>
      <c r="H55" s="13"/>
      <c r="I55" s="22">
        <v>3</v>
      </c>
      <c r="J55" s="23">
        <f ca="1"/>
        <v>7.1013888888888895E-4</v>
      </c>
      <c r="K55" s="23">
        <f ca="1"/>
        <v>7.1445601851851846E-4</v>
      </c>
      <c r="L55" s="23">
        <f ca="1"/>
        <v>7.0825231481481477E-4</v>
      </c>
    </row>
    <row r="56" spans="1:12" x14ac:dyDescent="0.25">
      <c r="A56" s="15">
        <v>3</v>
      </c>
      <c r="B56" s="16" t="s">
        <v>25</v>
      </c>
      <c r="C56" s="17">
        <v>30</v>
      </c>
      <c r="D56" s="18">
        <v>135</v>
      </c>
      <c r="E56" s="6">
        <v>6.9875000000000004E-4</v>
      </c>
      <c r="F56" s="19">
        <v>62.61</v>
      </c>
      <c r="G56" s="13"/>
      <c r="H56" s="13"/>
      <c r="I56" s="22">
        <v>4</v>
      </c>
      <c r="J56" s="23">
        <f ca="1"/>
        <v>7.102083333333332E-4</v>
      </c>
      <c r="K56" s="23">
        <f ca="1"/>
        <v>7.1377314814814817E-4</v>
      </c>
      <c r="L56" s="23">
        <f ca="1"/>
        <v>7.0876157407407422E-4</v>
      </c>
    </row>
    <row r="57" spans="1:12" x14ac:dyDescent="0.25">
      <c r="A57" s="15">
        <v>3</v>
      </c>
      <c r="B57" s="16" t="s">
        <v>25</v>
      </c>
      <c r="C57" s="17">
        <v>30</v>
      </c>
      <c r="D57" s="18">
        <v>135</v>
      </c>
      <c r="E57" s="6">
        <v>7.0159722222222227E-4</v>
      </c>
      <c r="F57" s="19">
        <v>62.36</v>
      </c>
      <c r="G57" s="13"/>
      <c r="H57" s="13"/>
      <c r="I57" s="22">
        <v>5</v>
      </c>
      <c r="J57" s="23">
        <f ca="1"/>
        <v>7.0494212962962958E-4</v>
      </c>
      <c r="K57" s="23">
        <f ca="1"/>
        <v>7.2141203703703701E-4</v>
      </c>
      <c r="L57" s="23">
        <f ca="1"/>
        <v>7.0804398148148148E-4</v>
      </c>
    </row>
    <row r="58" spans="1:12" x14ac:dyDescent="0.25">
      <c r="A58" s="15">
        <v>3</v>
      </c>
      <c r="B58" s="16" t="s">
        <v>25</v>
      </c>
      <c r="C58" s="17">
        <v>30</v>
      </c>
      <c r="D58" s="18">
        <v>135</v>
      </c>
      <c r="E58" s="6">
        <v>6.9620370370370365E-4</v>
      </c>
      <c r="F58" s="19">
        <v>62.84</v>
      </c>
      <c r="G58" s="13"/>
      <c r="H58" s="13"/>
      <c r="I58" s="22">
        <v>6</v>
      </c>
      <c r="J58" s="23">
        <f ca="1"/>
        <v>6.9875000000000004E-4</v>
      </c>
      <c r="K58" s="23">
        <f ca="1"/>
        <v>7.0530092592592595E-4</v>
      </c>
      <c r="L58" s="23">
        <f ca="1"/>
        <v>7.0564814814814806E-4</v>
      </c>
    </row>
    <row r="59" spans="1:12" x14ac:dyDescent="0.25">
      <c r="A59" s="15">
        <v>3</v>
      </c>
      <c r="B59" s="16" t="s">
        <v>25</v>
      </c>
      <c r="C59" s="17">
        <v>30</v>
      </c>
      <c r="D59" s="18">
        <v>135</v>
      </c>
      <c r="E59" s="6">
        <v>6.9934027777777779E-4</v>
      </c>
      <c r="F59" s="19">
        <v>62.56</v>
      </c>
      <c r="G59" s="13"/>
      <c r="H59" s="13"/>
      <c r="I59" s="22">
        <v>7</v>
      </c>
      <c r="J59" s="23">
        <f ca="1"/>
        <v>7.0159722222222227E-4</v>
      </c>
      <c r="K59" s="23">
        <f ca="1"/>
        <v>7.0267361111111106E-4</v>
      </c>
      <c r="L59" s="23">
        <f ca="1"/>
        <v>7.04050925925926E-4</v>
      </c>
    </row>
    <row r="60" spans="1:12" x14ac:dyDescent="0.25">
      <c r="A60" s="15">
        <v>3</v>
      </c>
      <c r="B60" s="16" t="s">
        <v>25</v>
      </c>
      <c r="C60" s="17">
        <v>30</v>
      </c>
      <c r="D60" s="18">
        <v>135</v>
      </c>
      <c r="E60" s="6">
        <v>7.0788194444444447E-4</v>
      </c>
      <c r="F60" s="19">
        <v>61.8</v>
      </c>
      <c r="G60" s="13"/>
      <c r="H60" s="13"/>
      <c r="I60" s="22">
        <v>8</v>
      </c>
      <c r="J60" s="23">
        <f ca="1"/>
        <v>6.9620370370370365E-4</v>
      </c>
      <c r="K60" s="23">
        <f ca="1"/>
        <v>7.0251157407407404E-4</v>
      </c>
      <c r="L60" s="23">
        <f ca="1"/>
        <v>7.0261574074074074E-4</v>
      </c>
    </row>
    <row r="61" spans="1:12" x14ac:dyDescent="0.25">
      <c r="A61" s="15">
        <v>3</v>
      </c>
      <c r="B61" s="16" t="s">
        <v>25</v>
      </c>
      <c r="C61" s="17">
        <v>30</v>
      </c>
      <c r="D61" s="18">
        <v>135</v>
      </c>
      <c r="E61" s="6">
        <v>7.0416666666666674E-4</v>
      </c>
      <c r="F61" s="19">
        <v>62.13</v>
      </c>
      <c r="G61" s="13"/>
      <c r="H61" s="13"/>
      <c r="I61" s="22">
        <v>9</v>
      </c>
      <c r="J61" s="23">
        <f ca="1"/>
        <v>6.9934027777777779E-4</v>
      </c>
      <c r="K61" s="23">
        <f ca="1"/>
        <v>7.0222222222222225E-4</v>
      </c>
      <c r="L61" s="23">
        <f ca="1"/>
        <v>7.0298611111111115E-4</v>
      </c>
    </row>
    <row r="62" spans="1:12" x14ac:dyDescent="0.25">
      <c r="A62" s="15">
        <v>3</v>
      </c>
      <c r="B62" s="16" t="s">
        <v>25</v>
      </c>
      <c r="C62" s="17">
        <v>30</v>
      </c>
      <c r="D62" s="18">
        <v>135</v>
      </c>
      <c r="E62" s="6">
        <v>6.9782407407407391E-4</v>
      </c>
      <c r="F62" s="19">
        <v>62.69</v>
      </c>
      <c r="G62" s="13"/>
      <c r="H62" s="13"/>
      <c r="I62" s="22">
        <v>10</v>
      </c>
      <c r="J62" s="23">
        <f ca="1"/>
        <v>7.0788194444444447E-4</v>
      </c>
      <c r="K62" s="23">
        <f ca="1"/>
        <v>7.0059027777777784E-4</v>
      </c>
      <c r="L62" s="23">
        <f ca="1"/>
        <v>7.0658564814814813E-4</v>
      </c>
    </row>
    <row r="63" spans="1:12" x14ac:dyDescent="0.25">
      <c r="A63" s="15">
        <v>3</v>
      </c>
      <c r="B63" s="16" t="s">
        <v>25</v>
      </c>
      <c r="C63" s="17">
        <v>30</v>
      </c>
      <c r="D63" s="18">
        <v>135</v>
      </c>
      <c r="E63" s="6">
        <v>7.0049768518518519E-4</v>
      </c>
      <c r="F63" s="19">
        <v>62.46</v>
      </c>
      <c r="G63" s="13"/>
      <c r="H63" s="13"/>
      <c r="I63" s="22">
        <v>11</v>
      </c>
      <c r="J63" s="23">
        <f ca="1"/>
        <v>7.0416666666666674E-4</v>
      </c>
      <c r="K63" s="23">
        <f ca="1"/>
        <v>7.012384259259259E-4</v>
      </c>
      <c r="L63" s="23">
        <f ca="1"/>
        <v>7.1262731481481481E-4</v>
      </c>
    </row>
    <row r="64" spans="1:12" x14ac:dyDescent="0.25">
      <c r="A64" s="15">
        <v>3</v>
      </c>
      <c r="B64" s="16" t="s">
        <v>25</v>
      </c>
      <c r="C64" s="17">
        <v>30</v>
      </c>
      <c r="D64" s="18">
        <v>135</v>
      </c>
      <c r="E64" s="6">
        <v>6.984490740740741E-4</v>
      </c>
      <c r="F64" s="19">
        <v>62.64</v>
      </c>
      <c r="G64" s="13"/>
      <c r="H64" s="13"/>
      <c r="I64" s="22">
        <v>12</v>
      </c>
      <c r="J64" s="23">
        <f ca="1"/>
        <v>6.9782407407407391E-4</v>
      </c>
      <c r="K64" s="23">
        <f ca="1"/>
        <v>6.9907407407407407E-4</v>
      </c>
      <c r="L64" s="23">
        <f ca="1"/>
        <v>6.9839120370370367E-4</v>
      </c>
    </row>
    <row r="65" spans="1:12" x14ac:dyDescent="0.25">
      <c r="A65" s="15">
        <v>3</v>
      </c>
      <c r="B65" s="16" t="s">
        <v>25</v>
      </c>
      <c r="C65" s="17">
        <v>30</v>
      </c>
      <c r="D65" s="18">
        <v>135</v>
      </c>
      <c r="E65" s="6">
        <v>6.9881944444444451E-4</v>
      </c>
      <c r="F65" s="19">
        <v>62.61</v>
      </c>
      <c r="G65" s="13"/>
      <c r="H65" s="13"/>
      <c r="I65" s="22">
        <v>13</v>
      </c>
      <c r="J65" s="23">
        <f ca="1"/>
        <v>7.0049768518518519E-4</v>
      </c>
      <c r="K65" s="23">
        <f ca="1"/>
        <v>6.9951388888888895E-4</v>
      </c>
      <c r="L65" s="23">
        <f ca="1"/>
        <v>7.0216435185185182E-4</v>
      </c>
    </row>
    <row r="66" spans="1:12" x14ac:dyDescent="0.25">
      <c r="A66" s="15">
        <v>3</v>
      </c>
      <c r="B66" s="16" t="s">
        <v>25</v>
      </c>
      <c r="C66" s="17">
        <v>30</v>
      </c>
      <c r="D66" s="18">
        <v>135</v>
      </c>
      <c r="E66" s="6">
        <v>6.9807870370370379E-4</v>
      </c>
      <c r="F66" s="19">
        <v>62.67</v>
      </c>
      <c r="G66" s="13"/>
      <c r="H66" s="13"/>
      <c r="I66" s="22">
        <v>14</v>
      </c>
      <c r="J66" s="23">
        <f ca="1"/>
        <v>6.984490740740741E-4</v>
      </c>
      <c r="K66" s="23">
        <f ca="1"/>
        <v>7.0011574074074073E-4</v>
      </c>
      <c r="L66" s="23">
        <f ca="1"/>
        <v>7.0599537037037028E-4</v>
      </c>
    </row>
    <row r="67" spans="1:12" x14ac:dyDescent="0.25">
      <c r="A67" s="15">
        <v>3</v>
      </c>
      <c r="B67" s="16" t="s">
        <v>25</v>
      </c>
      <c r="C67" s="17">
        <v>30</v>
      </c>
      <c r="D67" s="18">
        <v>135</v>
      </c>
      <c r="E67" s="6">
        <v>6.9562500000000006E-4</v>
      </c>
      <c r="F67" s="19">
        <v>62.89</v>
      </c>
      <c r="G67" s="13"/>
      <c r="I67" s="22">
        <v>15</v>
      </c>
      <c r="J67" s="23">
        <f ca="1"/>
        <v>6.9881944444444451E-4</v>
      </c>
      <c r="K67" s="23">
        <f ca="1"/>
        <v>7.0033564814814817E-4</v>
      </c>
      <c r="L67" s="23">
        <f ca="1"/>
        <v>7.0180555555555545E-4</v>
      </c>
    </row>
    <row r="68" spans="1:12" x14ac:dyDescent="0.25">
      <c r="A68" s="15">
        <v>3</v>
      </c>
      <c r="B68" s="16" t="s">
        <v>25</v>
      </c>
      <c r="C68" s="17">
        <v>30</v>
      </c>
      <c r="D68" s="18">
        <v>135</v>
      </c>
      <c r="E68" s="6">
        <v>7.0054398148148157E-4</v>
      </c>
      <c r="F68" s="19">
        <v>62.45</v>
      </c>
      <c r="G68" s="13"/>
      <c r="I68" s="22">
        <v>16</v>
      </c>
      <c r="J68" s="23">
        <f ca="1"/>
        <v>6.9807870370370379E-4</v>
      </c>
      <c r="K68" s="23">
        <f ca="1"/>
        <v>6.971643518518517E-4</v>
      </c>
      <c r="L68" s="23">
        <f ca="1"/>
        <v>7.012384259259259E-4</v>
      </c>
    </row>
    <row r="69" spans="1:12" x14ac:dyDescent="0.25">
      <c r="A69" s="15">
        <v>3</v>
      </c>
      <c r="B69" s="16" t="s">
        <v>25</v>
      </c>
      <c r="C69" s="17">
        <v>30</v>
      </c>
      <c r="D69" s="18">
        <v>135</v>
      </c>
      <c r="E69" s="6">
        <v>7.0184027777777779E-4</v>
      </c>
      <c r="F69" s="19">
        <v>62.34</v>
      </c>
      <c r="G69" s="13"/>
      <c r="I69" s="22">
        <v>17</v>
      </c>
      <c r="J69" s="23">
        <f ca="1"/>
        <v>6.9562500000000006E-4</v>
      </c>
      <c r="K69" s="23">
        <f ca="1"/>
        <v>6.996874999999999E-4</v>
      </c>
      <c r="L69" s="23">
        <f ca="1"/>
        <v>7.030787037037037E-4</v>
      </c>
    </row>
    <row r="70" spans="1:12" x14ac:dyDescent="0.25">
      <c r="A70" s="15">
        <v>3</v>
      </c>
      <c r="B70" s="16" t="s">
        <v>25</v>
      </c>
      <c r="C70" s="17">
        <v>30</v>
      </c>
      <c r="D70" s="18">
        <v>135</v>
      </c>
      <c r="E70" s="6">
        <v>7.0201388888888885E-4</v>
      </c>
      <c r="F70" s="19">
        <v>62.32</v>
      </c>
      <c r="G70" s="13"/>
      <c r="I70" s="22">
        <v>18</v>
      </c>
      <c r="J70" s="23">
        <f ca="1"/>
        <v>7.0054398148148157E-4</v>
      </c>
      <c r="K70" s="23">
        <f ca="1"/>
        <v>6.9910879629629631E-4</v>
      </c>
      <c r="L70" s="23">
        <f ca="1"/>
        <v>7.0031249999999998E-4</v>
      </c>
    </row>
    <row r="71" spans="1:12" x14ac:dyDescent="0.25">
      <c r="A71" s="15">
        <v>3</v>
      </c>
      <c r="B71" s="16" t="s">
        <v>25</v>
      </c>
      <c r="C71" s="17">
        <v>30</v>
      </c>
      <c r="D71" s="18">
        <v>135</v>
      </c>
      <c r="E71" s="6">
        <v>7.0238425925925937E-4</v>
      </c>
      <c r="F71" s="19">
        <v>62.29</v>
      </c>
      <c r="G71" s="13"/>
      <c r="I71" s="22">
        <v>19</v>
      </c>
      <c r="J71" s="23">
        <f ca="1"/>
        <v>7.0184027777777779E-4</v>
      </c>
      <c r="K71" s="23">
        <f ca="1"/>
        <v>6.9774305555555562E-4</v>
      </c>
      <c r="L71" s="23">
        <f ca="1"/>
        <v>7.0039351851851849E-4</v>
      </c>
    </row>
    <row r="72" spans="1:12" x14ac:dyDescent="0.25">
      <c r="A72" s="15">
        <v>3</v>
      </c>
      <c r="B72" s="16" t="s">
        <v>25</v>
      </c>
      <c r="C72" s="17">
        <v>30</v>
      </c>
      <c r="D72" s="18">
        <v>135</v>
      </c>
      <c r="E72" s="6">
        <v>7.0081018518518528E-4</v>
      </c>
      <c r="F72" s="19">
        <v>62.43</v>
      </c>
      <c r="G72" s="13"/>
      <c r="I72" s="22">
        <v>20</v>
      </c>
      <c r="J72" s="23">
        <f ca="1"/>
        <v>7.0201388888888885E-4</v>
      </c>
      <c r="K72" s="23">
        <f ca="1"/>
        <v>6.9501157407407402E-4</v>
      </c>
      <c r="L72" s="23">
        <f ca="1"/>
        <v>7.0082175925925921E-4</v>
      </c>
    </row>
    <row r="73" spans="1:12" x14ac:dyDescent="0.25">
      <c r="A73" s="15">
        <v>3</v>
      </c>
      <c r="B73" s="16" t="s">
        <v>25</v>
      </c>
      <c r="C73" s="17">
        <v>30</v>
      </c>
      <c r="D73" s="18">
        <v>135</v>
      </c>
      <c r="E73" s="6">
        <v>6.9912037037037035E-4</v>
      </c>
      <c r="F73" s="19">
        <v>62.58</v>
      </c>
      <c r="G73" s="13"/>
      <c r="I73" s="22">
        <v>21</v>
      </c>
      <c r="J73" s="23">
        <f ca="1"/>
        <v>7.0238425925925937E-4</v>
      </c>
      <c r="K73" s="23">
        <f ca="1"/>
        <v>6.9719907407407404E-4</v>
      </c>
      <c r="L73" s="23">
        <f ca="1"/>
        <v>7.0501157407407405E-4</v>
      </c>
    </row>
    <row r="74" spans="1:12" x14ac:dyDescent="0.25">
      <c r="A74" s="15">
        <v>3</v>
      </c>
      <c r="B74" s="16" t="s">
        <v>25</v>
      </c>
      <c r="C74" s="17">
        <v>30</v>
      </c>
      <c r="D74" s="18">
        <v>135</v>
      </c>
      <c r="E74" s="6">
        <v>6.9590277777777782E-4</v>
      </c>
      <c r="F74" s="19">
        <v>62.87</v>
      </c>
      <c r="G74" s="13"/>
      <c r="I74" s="22">
        <v>22</v>
      </c>
      <c r="J74" s="23">
        <f ca="1"/>
        <v>7.0081018518518528E-4</v>
      </c>
      <c r="K74" s="23">
        <f ca="1"/>
        <v>6.9534722222222231E-4</v>
      </c>
      <c r="L74" s="23">
        <f ca="1"/>
        <v>6.9533564814814816E-4</v>
      </c>
    </row>
    <row r="75" spans="1:12" x14ac:dyDescent="0.25">
      <c r="A75" s="15">
        <v>3</v>
      </c>
      <c r="B75" s="16" t="s">
        <v>25</v>
      </c>
      <c r="C75" s="17">
        <v>30</v>
      </c>
      <c r="D75" s="18">
        <v>135</v>
      </c>
      <c r="E75" s="6">
        <v>7.0315972222222221E-4</v>
      </c>
      <c r="F75" s="19">
        <v>62.22</v>
      </c>
      <c r="G75" s="13"/>
      <c r="I75" s="22">
        <v>23</v>
      </c>
      <c r="J75" s="23">
        <f ca="1"/>
        <v>6.9912037037037035E-4</v>
      </c>
      <c r="K75" s="23">
        <f ca="1"/>
        <v>6.9773148148148147E-4</v>
      </c>
      <c r="L75" s="23">
        <f ca="1"/>
        <v>6.9782407407407391E-4</v>
      </c>
    </row>
    <row r="76" spans="1:12" x14ac:dyDescent="0.25">
      <c r="A76" s="15">
        <v>3</v>
      </c>
      <c r="B76" s="16" t="s">
        <v>25</v>
      </c>
      <c r="C76" s="17">
        <v>30</v>
      </c>
      <c r="D76" s="18">
        <v>135</v>
      </c>
      <c r="E76" s="6">
        <v>7.0252314814814819E-4</v>
      </c>
      <c r="F76" s="19">
        <v>62.28</v>
      </c>
      <c r="G76" s="13"/>
      <c r="I76" s="22">
        <v>24</v>
      </c>
      <c r="J76" s="23">
        <f ca="1"/>
        <v>6.9590277777777782E-4</v>
      </c>
      <c r="K76" s="23">
        <f ca="1"/>
        <v>7.0562499999999998E-4</v>
      </c>
      <c r="L76" s="23">
        <f ca="1"/>
        <v>7.069444444444445E-4</v>
      </c>
    </row>
    <row r="77" spans="1:12" x14ac:dyDescent="0.25">
      <c r="A77" s="15">
        <v>3</v>
      </c>
      <c r="B77" s="16" t="s">
        <v>25</v>
      </c>
      <c r="C77" s="17">
        <v>30</v>
      </c>
      <c r="D77" s="18">
        <v>135</v>
      </c>
      <c r="E77" s="6">
        <v>6.9753472222222222E-4</v>
      </c>
      <c r="F77" s="19">
        <v>62.72</v>
      </c>
      <c r="G77" s="13"/>
      <c r="I77" s="22">
        <v>25</v>
      </c>
      <c r="J77" s="23">
        <f ca="1"/>
        <v>7.0315972222222221E-4</v>
      </c>
      <c r="K77" s="23">
        <f ca="1"/>
        <v>7.0890046296296293E-4</v>
      </c>
      <c r="L77" s="23">
        <f ca="1"/>
        <v>7.0295138888888892E-4</v>
      </c>
    </row>
    <row r="78" spans="1:12" x14ac:dyDescent="0.25">
      <c r="A78" s="15">
        <v>3</v>
      </c>
      <c r="B78" s="16" t="s">
        <v>25</v>
      </c>
      <c r="C78" s="17">
        <v>30</v>
      </c>
      <c r="D78" s="18">
        <v>135</v>
      </c>
      <c r="E78" s="6">
        <v>7.022106481481481E-4</v>
      </c>
      <c r="F78" s="19">
        <v>62.3</v>
      </c>
      <c r="G78" s="13"/>
      <c r="I78" s="22">
        <v>26</v>
      </c>
      <c r="J78" s="23">
        <f ca="1"/>
        <v>7.0252314814814819E-4</v>
      </c>
      <c r="K78" s="23">
        <f ca="1"/>
        <v>7.0858796296296295E-4</v>
      </c>
      <c r="L78" s="23">
        <f ca="1"/>
        <v>7.1263888888888896E-4</v>
      </c>
    </row>
    <row r="79" spans="1:12" x14ac:dyDescent="0.25">
      <c r="A79" s="15">
        <v>3</v>
      </c>
      <c r="B79" s="16" t="s">
        <v>25</v>
      </c>
      <c r="C79" s="17">
        <v>30</v>
      </c>
      <c r="D79" s="18">
        <v>135</v>
      </c>
      <c r="E79" s="6">
        <v>7.008680555555556E-4</v>
      </c>
      <c r="F79" s="19">
        <v>62.42</v>
      </c>
      <c r="G79" s="13"/>
      <c r="I79" s="22">
        <v>27</v>
      </c>
      <c r="J79" s="23">
        <f ca="1"/>
        <v>6.9753472222222222E-4</v>
      </c>
      <c r="K79" s="23">
        <f ca="1"/>
        <v>7.0130787037037037E-4</v>
      </c>
      <c r="L79" s="23">
        <f ca="1"/>
        <v>7.0283564814814807E-4</v>
      </c>
    </row>
    <row r="80" spans="1:12" x14ac:dyDescent="0.25">
      <c r="A80" s="15">
        <v>3</v>
      </c>
      <c r="B80" s="16" t="s">
        <v>25</v>
      </c>
      <c r="C80" s="17">
        <v>30</v>
      </c>
      <c r="D80" s="18">
        <v>135</v>
      </c>
      <c r="E80" s="6">
        <v>7.1731481481481472E-4</v>
      </c>
      <c r="F80" s="19">
        <v>60.99</v>
      </c>
      <c r="G80" s="13"/>
      <c r="I80" s="22">
        <v>28</v>
      </c>
      <c r="J80" s="23">
        <f ca="1"/>
        <v>7.022106481481481E-4</v>
      </c>
      <c r="K80" s="23">
        <f ca="1"/>
        <v>7.0263888888888893E-4</v>
      </c>
      <c r="L80" s="23">
        <f ca="1"/>
        <v>7.0252314814814819E-4</v>
      </c>
    </row>
    <row r="81" spans="1:12" x14ac:dyDescent="0.25">
      <c r="A81" s="15">
        <v>3</v>
      </c>
      <c r="B81" s="16" t="s">
        <v>15</v>
      </c>
      <c r="C81" s="17">
        <v>30</v>
      </c>
      <c r="D81" s="18">
        <v>142</v>
      </c>
      <c r="E81" s="6">
        <v>8.0418981481481476E-4</v>
      </c>
      <c r="F81" s="19">
        <v>54.4</v>
      </c>
      <c r="G81" s="13"/>
      <c r="I81" s="22">
        <v>29</v>
      </c>
      <c r="J81" s="23">
        <f ca="1"/>
        <v>7.008680555555556E-4</v>
      </c>
      <c r="K81" s="23">
        <f ca="1"/>
        <v>7.0186342592592598E-4</v>
      </c>
      <c r="L81" s="23">
        <f ca="1"/>
        <v>7.0266203703703712E-4</v>
      </c>
    </row>
    <row r="82" spans="1:12" x14ac:dyDescent="0.25">
      <c r="A82" s="15">
        <v>3</v>
      </c>
      <c r="B82" s="16" t="s">
        <v>15</v>
      </c>
      <c r="C82" s="17">
        <v>30</v>
      </c>
      <c r="D82" s="18">
        <v>142</v>
      </c>
      <c r="E82" s="6">
        <v>7.1870370370370361E-4</v>
      </c>
      <c r="F82" s="19">
        <v>60.87</v>
      </c>
      <c r="G82" s="13"/>
      <c r="I82" s="22">
        <v>30</v>
      </c>
      <c r="J82" s="23">
        <f ca="1"/>
        <v>7.1731481481481472E-4</v>
      </c>
      <c r="K82" s="23">
        <f ca="1"/>
        <v>7.0245370370370373E-4</v>
      </c>
      <c r="L82" s="23">
        <f ca="1"/>
        <v>7.0075231481481475E-4</v>
      </c>
    </row>
    <row r="83" spans="1:12" x14ac:dyDescent="0.25">
      <c r="A83" s="15">
        <v>3</v>
      </c>
      <c r="B83" s="16" t="s">
        <v>15</v>
      </c>
      <c r="C83" s="17">
        <v>30</v>
      </c>
      <c r="D83" s="18">
        <v>142</v>
      </c>
      <c r="E83" s="6">
        <v>7.1445601851851846E-4</v>
      </c>
      <c r="F83" s="19">
        <v>61.24</v>
      </c>
      <c r="G83" s="13"/>
      <c r="I83" s="22">
        <v>31</v>
      </c>
      <c r="J83" s="23"/>
      <c r="K83" s="23"/>
      <c r="L83" s="23"/>
    </row>
    <row r="84" spans="1:12" x14ac:dyDescent="0.25">
      <c r="A84" s="15">
        <v>3</v>
      </c>
      <c r="B84" s="16" t="s">
        <v>15</v>
      </c>
      <c r="C84" s="17">
        <v>30</v>
      </c>
      <c r="D84" s="18">
        <v>142</v>
      </c>
      <c r="E84" s="6">
        <v>7.1377314814814817E-4</v>
      </c>
      <c r="F84" s="19">
        <v>61.29</v>
      </c>
      <c r="G84" s="13"/>
      <c r="I84" s="22">
        <v>32</v>
      </c>
      <c r="J84" s="23"/>
      <c r="K84" s="23"/>
      <c r="L84" s="23"/>
    </row>
    <row r="85" spans="1:12" x14ac:dyDescent="0.25">
      <c r="A85" s="15">
        <v>3</v>
      </c>
      <c r="B85" s="16" t="s">
        <v>15</v>
      </c>
      <c r="C85" s="17">
        <v>30</v>
      </c>
      <c r="D85" s="18">
        <v>142</v>
      </c>
      <c r="E85" s="6">
        <v>7.2141203703703701E-4</v>
      </c>
      <c r="F85" s="19">
        <v>60.64</v>
      </c>
      <c r="G85" s="13"/>
      <c r="I85" s="22">
        <v>33</v>
      </c>
      <c r="J85" s="23"/>
      <c r="K85" s="23"/>
      <c r="L85" s="23"/>
    </row>
    <row r="86" spans="1:12" x14ac:dyDescent="0.25">
      <c r="A86" s="15">
        <v>3</v>
      </c>
      <c r="B86" s="16" t="s">
        <v>15</v>
      </c>
      <c r="C86" s="17">
        <v>30</v>
      </c>
      <c r="D86" s="18">
        <v>142</v>
      </c>
      <c r="E86" s="6">
        <v>7.0530092592592595E-4</v>
      </c>
      <c r="F86" s="19">
        <v>62.03</v>
      </c>
      <c r="G86" s="13"/>
      <c r="I86" s="22">
        <v>34</v>
      </c>
      <c r="J86" s="23"/>
      <c r="K86" s="23"/>
      <c r="L86" s="23"/>
    </row>
    <row r="87" spans="1:12" x14ac:dyDescent="0.25">
      <c r="A87" s="15">
        <v>3</v>
      </c>
      <c r="B87" s="16" t="s">
        <v>15</v>
      </c>
      <c r="C87" s="17">
        <v>30</v>
      </c>
      <c r="D87" s="18">
        <v>142</v>
      </c>
      <c r="E87" s="6">
        <v>7.0267361111111106E-4</v>
      </c>
      <c r="F87" s="19">
        <v>62.26</v>
      </c>
      <c r="G87" s="13"/>
      <c r="I87" s="22">
        <v>35</v>
      </c>
      <c r="J87" s="23"/>
      <c r="K87" s="23"/>
      <c r="L87" s="23"/>
    </row>
    <row r="88" spans="1:12" x14ac:dyDescent="0.25">
      <c r="A88" s="15">
        <v>3</v>
      </c>
      <c r="B88" s="16" t="s">
        <v>15</v>
      </c>
      <c r="C88" s="17">
        <v>30</v>
      </c>
      <c r="D88" s="18">
        <v>142</v>
      </c>
      <c r="E88" s="6">
        <v>7.0251157407407404E-4</v>
      </c>
      <c r="F88" s="19">
        <v>62.28</v>
      </c>
      <c r="G88" s="13"/>
      <c r="I88" s="22">
        <v>36</v>
      </c>
      <c r="J88" s="23"/>
      <c r="K88" s="23"/>
      <c r="L88" s="23"/>
    </row>
    <row r="89" spans="1:12" x14ac:dyDescent="0.25">
      <c r="A89" s="15">
        <v>3</v>
      </c>
      <c r="B89" s="16" t="s">
        <v>15</v>
      </c>
      <c r="C89" s="17">
        <v>30</v>
      </c>
      <c r="D89" s="18">
        <v>142</v>
      </c>
      <c r="E89" s="6">
        <v>7.0222222222222225E-4</v>
      </c>
      <c r="F89" s="19">
        <v>62.3</v>
      </c>
      <c r="G89" s="13"/>
      <c r="I89" s="22">
        <v>37</v>
      </c>
      <c r="J89" s="23"/>
      <c r="K89" s="23"/>
      <c r="L89" s="23"/>
    </row>
    <row r="90" spans="1:12" x14ac:dyDescent="0.25">
      <c r="A90" s="15">
        <v>3</v>
      </c>
      <c r="B90" s="16" t="s">
        <v>15</v>
      </c>
      <c r="C90" s="17">
        <v>30</v>
      </c>
      <c r="D90" s="18">
        <v>142</v>
      </c>
      <c r="E90" s="6">
        <v>7.0059027777777784E-4</v>
      </c>
      <c r="F90" s="19">
        <v>62.45</v>
      </c>
      <c r="G90" s="13"/>
      <c r="I90" s="22">
        <v>38</v>
      </c>
      <c r="J90" s="23"/>
      <c r="K90" s="23"/>
      <c r="L90" s="23"/>
    </row>
    <row r="91" spans="1:12" x14ac:dyDescent="0.25">
      <c r="A91" s="15">
        <v>3</v>
      </c>
      <c r="B91" s="16" t="s">
        <v>15</v>
      </c>
      <c r="C91" s="17">
        <v>30</v>
      </c>
      <c r="D91" s="18">
        <v>142</v>
      </c>
      <c r="E91" s="6">
        <v>7.012384259259259E-4</v>
      </c>
      <c r="F91" s="19">
        <v>62.39</v>
      </c>
      <c r="G91" s="13"/>
      <c r="I91" s="22">
        <v>39</v>
      </c>
      <c r="J91" s="23"/>
      <c r="K91" s="23"/>
      <c r="L91" s="23"/>
    </row>
    <row r="92" spans="1:12" x14ac:dyDescent="0.25">
      <c r="A92" s="15">
        <v>3</v>
      </c>
      <c r="B92" s="16" t="s">
        <v>15</v>
      </c>
      <c r="C92" s="17">
        <v>30</v>
      </c>
      <c r="D92" s="18">
        <v>142</v>
      </c>
      <c r="E92" s="6">
        <v>6.9907407407407407E-4</v>
      </c>
      <c r="F92" s="19">
        <v>62.58</v>
      </c>
      <c r="G92" s="13"/>
      <c r="I92" s="22">
        <v>40</v>
      </c>
      <c r="J92" s="23"/>
      <c r="K92" s="23"/>
      <c r="L92" s="23"/>
    </row>
    <row r="93" spans="1:12" x14ac:dyDescent="0.25">
      <c r="A93" s="15">
        <v>3</v>
      </c>
      <c r="B93" s="16" t="s">
        <v>15</v>
      </c>
      <c r="C93" s="17">
        <v>30</v>
      </c>
      <c r="D93" s="18">
        <v>142</v>
      </c>
      <c r="E93" s="6">
        <v>6.9951388888888895E-4</v>
      </c>
      <c r="F93" s="19">
        <v>62.54</v>
      </c>
      <c r="G93" s="13"/>
      <c r="I93" s="22">
        <v>41</v>
      </c>
      <c r="J93" s="23"/>
      <c r="K93" s="23"/>
      <c r="L93" s="23"/>
    </row>
    <row r="94" spans="1:12" x14ac:dyDescent="0.25">
      <c r="A94" s="15">
        <v>3</v>
      </c>
      <c r="B94" s="16" t="s">
        <v>15</v>
      </c>
      <c r="C94" s="17">
        <v>30</v>
      </c>
      <c r="D94" s="18">
        <v>142</v>
      </c>
      <c r="E94" s="6">
        <v>7.0011574074074073E-4</v>
      </c>
      <c r="F94" s="19">
        <v>62.49</v>
      </c>
      <c r="G94" s="13"/>
      <c r="I94" s="22">
        <v>42</v>
      </c>
      <c r="J94" s="23"/>
      <c r="K94" s="23"/>
      <c r="L94" s="23"/>
    </row>
    <row r="95" spans="1:12" x14ac:dyDescent="0.25">
      <c r="A95" s="15">
        <v>3</v>
      </c>
      <c r="B95" s="16" t="s">
        <v>15</v>
      </c>
      <c r="C95" s="17">
        <v>30</v>
      </c>
      <c r="D95" s="18">
        <v>142</v>
      </c>
      <c r="E95" s="6">
        <v>7.0033564814814817E-4</v>
      </c>
      <c r="F95" s="19">
        <v>62.47</v>
      </c>
      <c r="G95" s="13"/>
      <c r="I95" s="22">
        <v>43</v>
      </c>
      <c r="J95" s="23"/>
      <c r="K95" s="23"/>
      <c r="L95" s="23"/>
    </row>
    <row r="96" spans="1:12" x14ac:dyDescent="0.25">
      <c r="A96" s="15">
        <v>3</v>
      </c>
      <c r="B96" s="16" t="s">
        <v>15</v>
      </c>
      <c r="C96" s="17">
        <v>30</v>
      </c>
      <c r="D96" s="18">
        <v>142</v>
      </c>
      <c r="E96" s="6">
        <v>6.971643518518517E-4</v>
      </c>
      <c r="F96" s="19">
        <v>62.75</v>
      </c>
      <c r="G96" s="13"/>
      <c r="I96" s="22">
        <v>44</v>
      </c>
      <c r="J96" s="23"/>
      <c r="K96" s="23"/>
      <c r="L96" s="23"/>
    </row>
    <row r="97" spans="1:12" x14ac:dyDescent="0.25">
      <c r="A97" s="15">
        <v>3</v>
      </c>
      <c r="B97" s="16" t="s">
        <v>15</v>
      </c>
      <c r="C97" s="17">
        <v>30</v>
      </c>
      <c r="D97" s="18">
        <v>142</v>
      </c>
      <c r="E97" s="6">
        <v>6.996874999999999E-4</v>
      </c>
      <c r="F97" s="19">
        <v>62.53</v>
      </c>
      <c r="G97" s="13"/>
      <c r="I97" s="22">
        <v>45</v>
      </c>
      <c r="J97" s="23"/>
      <c r="K97" s="23"/>
      <c r="L97" s="23"/>
    </row>
    <row r="98" spans="1:12" x14ac:dyDescent="0.25">
      <c r="A98" s="15">
        <v>3</v>
      </c>
      <c r="B98" s="16" t="s">
        <v>15</v>
      </c>
      <c r="C98" s="17">
        <v>30</v>
      </c>
      <c r="D98" s="18">
        <v>142</v>
      </c>
      <c r="E98" s="6">
        <v>6.9910879629629631E-4</v>
      </c>
      <c r="F98" s="19">
        <v>62.58</v>
      </c>
      <c r="G98" s="13"/>
    </row>
    <row r="99" spans="1:12" x14ac:dyDescent="0.25">
      <c r="A99" s="15">
        <v>3</v>
      </c>
      <c r="B99" s="16" t="s">
        <v>15</v>
      </c>
      <c r="C99" s="17">
        <v>30</v>
      </c>
      <c r="D99" s="18">
        <v>142</v>
      </c>
      <c r="E99" s="6">
        <v>6.9774305555555562E-4</v>
      </c>
      <c r="F99" s="19">
        <v>62.7</v>
      </c>
      <c r="G99" s="13"/>
    </row>
    <row r="100" spans="1:12" x14ac:dyDescent="0.25">
      <c r="A100" s="15">
        <v>3</v>
      </c>
      <c r="B100" s="16" t="s">
        <v>15</v>
      </c>
      <c r="C100" s="17">
        <v>30</v>
      </c>
      <c r="D100" s="18">
        <v>142</v>
      </c>
      <c r="E100" s="6">
        <v>6.9501157407407402E-4</v>
      </c>
      <c r="F100" s="19">
        <v>62.95</v>
      </c>
      <c r="G100" s="13"/>
    </row>
    <row r="101" spans="1:12" x14ac:dyDescent="0.25">
      <c r="A101" s="15">
        <v>3</v>
      </c>
      <c r="B101" s="16" t="s">
        <v>15</v>
      </c>
      <c r="C101" s="17">
        <v>30</v>
      </c>
      <c r="D101" s="18">
        <v>142</v>
      </c>
      <c r="E101" s="6">
        <v>6.9719907407407404E-4</v>
      </c>
      <c r="F101" s="19">
        <v>62.75</v>
      </c>
      <c r="G101" s="13"/>
    </row>
    <row r="102" spans="1:12" x14ac:dyDescent="0.25">
      <c r="A102" s="15">
        <v>3</v>
      </c>
      <c r="B102" s="16" t="s">
        <v>15</v>
      </c>
      <c r="C102" s="17">
        <v>30</v>
      </c>
      <c r="D102" s="18">
        <v>142</v>
      </c>
      <c r="E102" s="6">
        <v>6.9534722222222231E-4</v>
      </c>
      <c r="F102" s="19">
        <v>62.92</v>
      </c>
      <c r="G102" s="13"/>
    </row>
    <row r="103" spans="1:12" x14ac:dyDescent="0.25">
      <c r="A103" s="15">
        <v>3</v>
      </c>
      <c r="B103" s="16" t="s">
        <v>15</v>
      </c>
      <c r="C103" s="17">
        <v>30</v>
      </c>
      <c r="D103" s="18">
        <v>142</v>
      </c>
      <c r="E103" s="6">
        <v>6.9773148148148147E-4</v>
      </c>
      <c r="F103" s="19">
        <v>62.7</v>
      </c>
      <c r="G103" s="13"/>
    </row>
    <row r="104" spans="1:12" x14ac:dyDescent="0.25">
      <c r="A104" s="15">
        <v>3</v>
      </c>
      <c r="B104" s="16" t="s">
        <v>15</v>
      </c>
      <c r="C104" s="17">
        <v>30</v>
      </c>
      <c r="D104" s="18">
        <v>142</v>
      </c>
      <c r="E104" s="6">
        <v>7.0562499999999998E-4</v>
      </c>
      <c r="F104" s="19">
        <v>62</v>
      </c>
      <c r="G104" s="13"/>
    </row>
    <row r="105" spans="1:12" x14ac:dyDescent="0.25">
      <c r="A105" s="15">
        <v>3</v>
      </c>
      <c r="B105" s="16" t="s">
        <v>15</v>
      </c>
      <c r="C105" s="17">
        <v>30</v>
      </c>
      <c r="D105" s="18">
        <v>142</v>
      </c>
      <c r="E105" s="6">
        <v>7.0890046296296293E-4</v>
      </c>
      <c r="F105" s="19">
        <v>61.72</v>
      </c>
      <c r="G105" s="13"/>
    </row>
    <row r="106" spans="1:12" x14ac:dyDescent="0.25">
      <c r="A106" s="15">
        <v>3</v>
      </c>
      <c r="B106" s="16" t="s">
        <v>15</v>
      </c>
      <c r="C106" s="17">
        <v>30</v>
      </c>
      <c r="D106" s="18">
        <v>142</v>
      </c>
      <c r="E106" s="6">
        <v>7.0858796296296295E-4</v>
      </c>
      <c r="F106" s="19">
        <v>61.74</v>
      </c>
      <c r="G106" s="13"/>
    </row>
    <row r="107" spans="1:12" x14ac:dyDescent="0.25">
      <c r="A107" s="15">
        <v>3</v>
      </c>
      <c r="B107" s="16" t="s">
        <v>15</v>
      </c>
      <c r="C107" s="17">
        <v>30</v>
      </c>
      <c r="D107" s="18">
        <v>142</v>
      </c>
      <c r="E107" s="6">
        <v>7.0130787037037037E-4</v>
      </c>
      <c r="F107" s="19">
        <v>62.38</v>
      </c>
      <c r="G107" s="13"/>
    </row>
    <row r="108" spans="1:12" x14ac:dyDescent="0.25">
      <c r="A108" s="15">
        <v>3</v>
      </c>
      <c r="B108" s="16" t="s">
        <v>15</v>
      </c>
      <c r="C108" s="17">
        <v>30</v>
      </c>
      <c r="D108" s="18">
        <v>142</v>
      </c>
      <c r="E108" s="6">
        <v>7.0263888888888893E-4</v>
      </c>
      <c r="F108" s="19">
        <v>62.27</v>
      </c>
      <c r="G108" s="13"/>
    </row>
    <row r="109" spans="1:12" x14ac:dyDescent="0.25">
      <c r="A109" s="15">
        <v>3</v>
      </c>
      <c r="B109" s="16" t="s">
        <v>15</v>
      </c>
      <c r="C109" s="17">
        <v>30</v>
      </c>
      <c r="D109" s="18">
        <v>142</v>
      </c>
      <c r="E109" s="6">
        <v>7.0186342592592598E-4</v>
      </c>
      <c r="F109" s="19">
        <v>62.33</v>
      </c>
      <c r="G109" s="13"/>
    </row>
    <row r="110" spans="1:12" x14ac:dyDescent="0.25">
      <c r="A110" s="15">
        <v>3</v>
      </c>
      <c r="B110" s="16" t="s">
        <v>15</v>
      </c>
      <c r="C110" s="17">
        <v>30</v>
      </c>
      <c r="D110" s="18">
        <v>142</v>
      </c>
      <c r="E110" s="6">
        <v>7.0245370370370373E-4</v>
      </c>
      <c r="F110" s="19">
        <v>62.28</v>
      </c>
      <c r="G110" s="13"/>
    </row>
    <row r="111" spans="1:12" x14ac:dyDescent="0.25">
      <c r="A111" s="15">
        <v>3</v>
      </c>
      <c r="B111" s="16" t="s">
        <v>18</v>
      </c>
      <c r="C111" s="17">
        <v>30</v>
      </c>
      <c r="D111" s="18">
        <v>121</v>
      </c>
      <c r="E111" s="6">
        <v>7.8780092592592606E-4</v>
      </c>
      <c r="F111" s="19">
        <v>55.53</v>
      </c>
      <c r="G111" s="13"/>
    </row>
    <row r="112" spans="1:12" x14ac:dyDescent="0.25">
      <c r="A112" s="15">
        <v>3</v>
      </c>
      <c r="B112" s="16" t="s">
        <v>18</v>
      </c>
      <c r="C112" s="17">
        <v>30</v>
      </c>
      <c r="D112" s="18">
        <v>121</v>
      </c>
      <c r="E112" s="6">
        <v>7.1773148148148152E-4</v>
      </c>
      <c r="F112" s="19">
        <v>60.96</v>
      </c>
      <c r="G112" s="13"/>
    </row>
    <row r="113" spans="1:7" x14ac:dyDescent="0.25">
      <c r="A113" s="15">
        <v>3</v>
      </c>
      <c r="B113" s="16" t="s">
        <v>18</v>
      </c>
      <c r="C113" s="17">
        <v>30</v>
      </c>
      <c r="D113" s="18">
        <v>121</v>
      </c>
      <c r="E113" s="6">
        <v>7.0825231481481477E-4</v>
      </c>
      <c r="F113" s="19">
        <v>61.77</v>
      </c>
      <c r="G113" s="13"/>
    </row>
    <row r="114" spans="1:7" x14ac:dyDescent="0.25">
      <c r="A114" s="15">
        <v>3</v>
      </c>
      <c r="B114" s="16" t="s">
        <v>18</v>
      </c>
      <c r="C114" s="17">
        <v>30</v>
      </c>
      <c r="D114" s="18">
        <v>121</v>
      </c>
      <c r="E114" s="6">
        <v>7.0876157407407422E-4</v>
      </c>
      <c r="F114" s="19">
        <v>61.73</v>
      </c>
      <c r="G114" s="13"/>
    </row>
    <row r="115" spans="1:7" x14ac:dyDescent="0.25">
      <c r="A115" s="15">
        <v>3</v>
      </c>
      <c r="B115" s="16" t="s">
        <v>18</v>
      </c>
      <c r="C115" s="17">
        <v>30</v>
      </c>
      <c r="D115" s="18">
        <v>121</v>
      </c>
      <c r="E115" s="6">
        <v>7.0804398148148148E-4</v>
      </c>
      <c r="F115" s="19">
        <v>61.79</v>
      </c>
      <c r="G115" s="13"/>
    </row>
    <row r="116" spans="1:7" x14ac:dyDescent="0.25">
      <c r="A116" s="15">
        <v>3</v>
      </c>
      <c r="B116" s="16" t="s">
        <v>18</v>
      </c>
      <c r="C116" s="17">
        <v>30</v>
      </c>
      <c r="D116" s="18">
        <v>121</v>
      </c>
      <c r="E116" s="6">
        <v>7.0564814814814806E-4</v>
      </c>
      <c r="F116" s="19">
        <v>62</v>
      </c>
      <c r="G116" s="13"/>
    </row>
    <row r="117" spans="1:7" x14ac:dyDescent="0.25">
      <c r="A117" s="15">
        <v>3</v>
      </c>
      <c r="B117" s="16" t="s">
        <v>18</v>
      </c>
      <c r="C117" s="17">
        <v>30</v>
      </c>
      <c r="D117" s="18">
        <v>121</v>
      </c>
      <c r="E117" s="6">
        <v>7.04050925925926E-4</v>
      </c>
      <c r="F117" s="19">
        <v>62.14</v>
      </c>
      <c r="G117" s="13"/>
    </row>
    <row r="118" spans="1:7" x14ac:dyDescent="0.25">
      <c r="A118" s="15">
        <v>3</v>
      </c>
      <c r="B118" s="16" t="s">
        <v>18</v>
      </c>
      <c r="C118" s="17">
        <v>30</v>
      </c>
      <c r="D118" s="18">
        <v>121</v>
      </c>
      <c r="E118" s="6">
        <v>7.0261574074074074E-4</v>
      </c>
      <c r="F118" s="19">
        <v>62.27</v>
      </c>
      <c r="G118" s="13"/>
    </row>
    <row r="119" spans="1:7" x14ac:dyDescent="0.25">
      <c r="A119" s="15">
        <v>3</v>
      </c>
      <c r="B119" s="16" t="s">
        <v>18</v>
      </c>
      <c r="C119" s="17">
        <v>30</v>
      </c>
      <c r="D119" s="18">
        <v>121</v>
      </c>
      <c r="E119" s="6">
        <v>7.0298611111111115E-4</v>
      </c>
      <c r="F119" s="19">
        <v>62.23</v>
      </c>
      <c r="G119" s="13"/>
    </row>
    <row r="120" spans="1:7" x14ac:dyDescent="0.25">
      <c r="A120" s="15">
        <v>3</v>
      </c>
      <c r="B120" s="16" t="s">
        <v>18</v>
      </c>
      <c r="C120" s="17">
        <v>30</v>
      </c>
      <c r="D120" s="18">
        <v>121</v>
      </c>
      <c r="E120" s="6">
        <v>7.0658564814814813E-4</v>
      </c>
      <c r="F120" s="19">
        <v>61.92</v>
      </c>
      <c r="G120" s="13"/>
    </row>
    <row r="121" spans="1:7" x14ac:dyDescent="0.25">
      <c r="A121" s="15">
        <v>3</v>
      </c>
      <c r="B121" s="16" t="s">
        <v>18</v>
      </c>
      <c r="C121" s="17">
        <v>30</v>
      </c>
      <c r="D121" s="18">
        <v>121</v>
      </c>
      <c r="E121" s="6">
        <v>7.1262731481481481E-4</v>
      </c>
      <c r="F121" s="19">
        <v>61.39</v>
      </c>
      <c r="G121" s="13"/>
    </row>
    <row r="122" spans="1:7" x14ac:dyDescent="0.25">
      <c r="A122" s="15">
        <v>3</v>
      </c>
      <c r="B122" s="16" t="s">
        <v>18</v>
      </c>
      <c r="C122" s="17">
        <v>30</v>
      </c>
      <c r="D122" s="18">
        <v>121</v>
      </c>
      <c r="E122" s="6">
        <v>6.9839120370370367E-4</v>
      </c>
      <c r="F122" s="19">
        <v>62.64</v>
      </c>
      <c r="G122" s="13"/>
    </row>
    <row r="123" spans="1:7" x14ac:dyDescent="0.25">
      <c r="A123" s="15">
        <v>3</v>
      </c>
      <c r="B123" s="16" t="s">
        <v>18</v>
      </c>
      <c r="C123" s="17">
        <v>30</v>
      </c>
      <c r="D123" s="18">
        <v>121</v>
      </c>
      <c r="E123" s="6">
        <v>7.0216435185185182E-4</v>
      </c>
      <c r="F123" s="19">
        <v>62.31</v>
      </c>
      <c r="G123" s="13"/>
    </row>
    <row r="124" spans="1:7" x14ac:dyDescent="0.25">
      <c r="A124" s="15">
        <v>3</v>
      </c>
      <c r="B124" s="16" t="s">
        <v>18</v>
      </c>
      <c r="C124" s="17">
        <v>30</v>
      </c>
      <c r="D124" s="18">
        <v>121</v>
      </c>
      <c r="E124" s="6">
        <v>7.0599537037037028E-4</v>
      </c>
      <c r="F124" s="19">
        <v>61.97</v>
      </c>
      <c r="G124" s="13"/>
    </row>
    <row r="125" spans="1:7" x14ac:dyDescent="0.25">
      <c r="A125" s="15">
        <v>3</v>
      </c>
      <c r="B125" s="16" t="s">
        <v>18</v>
      </c>
      <c r="C125" s="17">
        <v>30</v>
      </c>
      <c r="D125" s="18">
        <v>121</v>
      </c>
      <c r="E125" s="6">
        <v>7.0180555555555545E-4</v>
      </c>
      <c r="F125" s="19">
        <v>62.34</v>
      </c>
      <c r="G125" s="13"/>
    </row>
    <row r="126" spans="1:7" x14ac:dyDescent="0.25">
      <c r="A126" s="15">
        <v>3</v>
      </c>
      <c r="B126" s="16" t="s">
        <v>18</v>
      </c>
      <c r="C126" s="17">
        <v>30</v>
      </c>
      <c r="D126" s="18">
        <v>121</v>
      </c>
      <c r="E126" s="6">
        <v>7.012384259259259E-4</v>
      </c>
      <c r="F126" s="19">
        <v>62.39</v>
      </c>
      <c r="G126" s="13"/>
    </row>
    <row r="127" spans="1:7" x14ac:dyDescent="0.25">
      <c r="A127" s="15">
        <v>3</v>
      </c>
      <c r="B127" s="16" t="s">
        <v>18</v>
      </c>
      <c r="C127" s="17">
        <v>30</v>
      </c>
      <c r="D127" s="18">
        <v>121</v>
      </c>
      <c r="E127" s="6">
        <v>7.030787037037037E-4</v>
      </c>
      <c r="F127" s="19">
        <v>62.23</v>
      </c>
      <c r="G127" s="13"/>
    </row>
    <row r="128" spans="1:7" x14ac:dyDescent="0.25">
      <c r="A128" s="15">
        <v>3</v>
      </c>
      <c r="B128" s="16" t="s">
        <v>18</v>
      </c>
      <c r="C128" s="17">
        <v>30</v>
      </c>
      <c r="D128" s="18">
        <v>121</v>
      </c>
      <c r="E128" s="6">
        <v>7.0031249999999998E-4</v>
      </c>
      <c r="F128" s="19">
        <v>62.47</v>
      </c>
      <c r="G128" s="13"/>
    </row>
    <row r="129" spans="1:7" x14ac:dyDescent="0.25">
      <c r="A129" s="15">
        <v>3</v>
      </c>
      <c r="B129" s="16" t="s">
        <v>18</v>
      </c>
      <c r="C129" s="17">
        <v>30</v>
      </c>
      <c r="D129" s="18">
        <v>121</v>
      </c>
      <c r="E129" s="6">
        <v>7.0039351851851849E-4</v>
      </c>
      <c r="F129" s="19">
        <v>62.46</v>
      </c>
      <c r="G129" s="13"/>
    </row>
    <row r="130" spans="1:7" x14ac:dyDescent="0.25">
      <c r="A130" s="15">
        <v>3</v>
      </c>
      <c r="B130" s="16" t="s">
        <v>18</v>
      </c>
      <c r="C130" s="17">
        <v>30</v>
      </c>
      <c r="D130" s="18">
        <v>121</v>
      </c>
      <c r="E130" s="6">
        <v>7.0082175925925921E-4</v>
      </c>
      <c r="F130" s="19">
        <v>62.43</v>
      </c>
      <c r="G130" s="13"/>
    </row>
    <row r="131" spans="1:7" x14ac:dyDescent="0.25">
      <c r="A131" s="15">
        <v>3</v>
      </c>
      <c r="B131" s="16" t="s">
        <v>18</v>
      </c>
      <c r="C131" s="17">
        <v>30</v>
      </c>
      <c r="D131" s="18">
        <v>121</v>
      </c>
      <c r="E131" s="6">
        <v>7.0501157407407405E-4</v>
      </c>
      <c r="F131" s="19">
        <v>62.06</v>
      </c>
      <c r="G131" s="13"/>
    </row>
    <row r="132" spans="1:7" x14ac:dyDescent="0.25">
      <c r="A132" s="15">
        <v>3</v>
      </c>
      <c r="B132" s="16" t="s">
        <v>18</v>
      </c>
      <c r="C132" s="17">
        <v>30</v>
      </c>
      <c r="D132" s="18">
        <v>121</v>
      </c>
      <c r="E132" s="6">
        <v>6.9533564814814816E-4</v>
      </c>
      <c r="F132" s="19">
        <v>62.92</v>
      </c>
      <c r="G132" s="13"/>
    </row>
    <row r="133" spans="1:7" x14ac:dyDescent="0.25">
      <c r="A133" s="15">
        <v>3</v>
      </c>
      <c r="B133" s="16" t="s">
        <v>18</v>
      </c>
      <c r="C133" s="17">
        <v>30</v>
      </c>
      <c r="D133" s="18">
        <v>121</v>
      </c>
      <c r="E133" s="6">
        <v>6.9782407407407391E-4</v>
      </c>
      <c r="F133" s="19">
        <v>62.69</v>
      </c>
      <c r="G133" s="13"/>
    </row>
    <row r="134" spans="1:7" x14ac:dyDescent="0.25">
      <c r="A134" s="15">
        <v>3</v>
      </c>
      <c r="B134" s="16" t="s">
        <v>18</v>
      </c>
      <c r="C134" s="17">
        <v>30</v>
      </c>
      <c r="D134" s="18">
        <v>121</v>
      </c>
      <c r="E134" s="6">
        <v>7.069444444444445E-4</v>
      </c>
      <c r="F134" s="19">
        <v>61.89</v>
      </c>
      <c r="G134" s="13"/>
    </row>
    <row r="135" spans="1:7" x14ac:dyDescent="0.25">
      <c r="A135" s="15">
        <v>3</v>
      </c>
      <c r="B135" s="16" t="s">
        <v>18</v>
      </c>
      <c r="C135" s="17">
        <v>30</v>
      </c>
      <c r="D135" s="18">
        <v>121</v>
      </c>
      <c r="E135" s="6">
        <v>7.0295138888888892E-4</v>
      </c>
      <c r="F135" s="19">
        <v>62.24</v>
      </c>
      <c r="G135" s="13"/>
    </row>
    <row r="136" spans="1:7" x14ac:dyDescent="0.25">
      <c r="A136" s="15">
        <v>3</v>
      </c>
      <c r="B136" s="16" t="s">
        <v>18</v>
      </c>
      <c r="C136" s="17">
        <v>30</v>
      </c>
      <c r="D136" s="18">
        <v>121</v>
      </c>
      <c r="E136" s="6">
        <v>7.1263888888888896E-4</v>
      </c>
      <c r="F136" s="19">
        <v>61.39</v>
      </c>
      <c r="G136" s="13"/>
    </row>
    <row r="137" spans="1:7" x14ac:dyDescent="0.25">
      <c r="A137" s="15">
        <v>3</v>
      </c>
      <c r="B137" s="16" t="s">
        <v>18</v>
      </c>
      <c r="C137" s="17">
        <v>30</v>
      </c>
      <c r="D137" s="18">
        <v>121</v>
      </c>
      <c r="E137" s="6">
        <v>7.0283564814814807E-4</v>
      </c>
      <c r="F137" s="19">
        <v>62.25</v>
      </c>
      <c r="G137" s="13"/>
    </row>
    <row r="138" spans="1:7" x14ac:dyDescent="0.25">
      <c r="A138" s="15">
        <v>3</v>
      </c>
      <c r="B138" s="16" t="s">
        <v>18</v>
      </c>
      <c r="C138" s="17">
        <v>30</v>
      </c>
      <c r="D138" s="18">
        <v>121</v>
      </c>
      <c r="E138" s="6">
        <v>7.0252314814814819E-4</v>
      </c>
      <c r="F138" s="19">
        <v>62.28</v>
      </c>
      <c r="G138" s="13"/>
    </row>
    <row r="139" spans="1:7" x14ac:dyDescent="0.25">
      <c r="A139" s="15">
        <v>3</v>
      </c>
      <c r="B139" s="16" t="s">
        <v>18</v>
      </c>
      <c r="C139" s="17">
        <v>30</v>
      </c>
      <c r="D139" s="18">
        <v>121</v>
      </c>
      <c r="E139" s="6">
        <v>7.0266203703703712E-4</v>
      </c>
      <c r="F139" s="19">
        <v>62.26</v>
      </c>
      <c r="G139" s="13"/>
    </row>
    <row r="140" spans="1:7" x14ac:dyDescent="0.25">
      <c r="A140" s="15">
        <v>3</v>
      </c>
      <c r="B140" s="16" t="s">
        <v>18</v>
      </c>
      <c r="C140" s="17">
        <v>30</v>
      </c>
      <c r="D140" s="18">
        <v>121</v>
      </c>
      <c r="E140" s="6">
        <v>7.0075231481481475E-4</v>
      </c>
      <c r="F140" s="19">
        <v>62.43</v>
      </c>
      <c r="G140" s="13"/>
    </row>
    <row r="141" spans="1:7" x14ac:dyDescent="0.25">
      <c r="A141" s="15">
        <v>3</v>
      </c>
      <c r="B141" s="16" t="s">
        <v>16</v>
      </c>
      <c r="C141" s="17">
        <v>30</v>
      </c>
      <c r="D141" s="18">
        <v>154</v>
      </c>
      <c r="E141" s="6">
        <v>7.6763888888888888E-4</v>
      </c>
      <c r="F141" s="19">
        <v>56.99</v>
      </c>
      <c r="G141" s="13"/>
    </row>
    <row r="142" spans="1:7" x14ac:dyDescent="0.25">
      <c r="A142" s="15">
        <v>3</v>
      </c>
      <c r="B142" s="16" t="s">
        <v>16</v>
      </c>
      <c r="C142" s="17">
        <v>30</v>
      </c>
      <c r="D142" s="18">
        <v>154</v>
      </c>
      <c r="E142" s="6">
        <v>7.0811342592592584E-4</v>
      </c>
      <c r="F142" s="19">
        <v>61.78</v>
      </c>
      <c r="G142" s="13"/>
    </row>
    <row r="143" spans="1:7" x14ac:dyDescent="0.25">
      <c r="A143" s="15">
        <v>3</v>
      </c>
      <c r="B143" s="16" t="s">
        <v>16</v>
      </c>
      <c r="C143" s="17">
        <v>30</v>
      </c>
      <c r="D143" s="18">
        <v>154</v>
      </c>
      <c r="E143" s="6">
        <v>7.0569444444444445E-4</v>
      </c>
      <c r="F143" s="19">
        <v>62</v>
      </c>
      <c r="G143" s="13"/>
    </row>
    <row r="144" spans="1:7" x14ac:dyDescent="0.25">
      <c r="A144" s="15">
        <v>3</v>
      </c>
      <c r="B144" s="16" t="s">
        <v>16</v>
      </c>
      <c r="C144" s="17">
        <v>30</v>
      </c>
      <c r="D144" s="18">
        <v>154</v>
      </c>
      <c r="E144" s="6">
        <v>7.0140046296296281E-4</v>
      </c>
      <c r="F144" s="19">
        <v>62.38</v>
      </c>
      <c r="G144" s="13"/>
    </row>
    <row r="145" spans="1:7" x14ac:dyDescent="0.25">
      <c r="A145" s="15">
        <v>3</v>
      </c>
      <c r="B145" s="16" t="s">
        <v>16</v>
      </c>
      <c r="C145" s="17">
        <v>30</v>
      </c>
      <c r="D145" s="18">
        <v>154</v>
      </c>
      <c r="E145" s="6">
        <v>7.0944444444444451E-4</v>
      </c>
      <c r="F145" s="19">
        <v>61.67</v>
      </c>
      <c r="G145" s="13"/>
    </row>
    <row r="146" spans="1:7" x14ac:dyDescent="0.25">
      <c r="A146" s="15">
        <v>3</v>
      </c>
      <c r="B146" s="16" t="s">
        <v>16</v>
      </c>
      <c r="C146" s="17">
        <v>30</v>
      </c>
      <c r="D146" s="18">
        <v>154</v>
      </c>
      <c r="E146" s="6">
        <v>7.2192129629629635E-4</v>
      </c>
      <c r="F146" s="19">
        <v>60.6</v>
      </c>
      <c r="G146" s="13"/>
    </row>
    <row r="147" spans="1:7" x14ac:dyDescent="0.25">
      <c r="A147" s="15">
        <v>3</v>
      </c>
      <c r="B147" s="16" t="s">
        <v>16</v>
      </c>
      <c r="C147" s="17">
        <v>30</v>
      </c>
      <c r="D147" s="18">
        <v>154</v>
      </c>
      <c r="E147" s="6">
        <v>7.0531249999999988E-4</v>
      </c>
      <c r="F147" s="19">
        <v>62.03</v>
      </c>
      <c r="G147" s="13"/>
    </row>
    <row r="148" spans="1:7" x14ac:dyDescent="0.25">
      <c r="A148" s="15">
        <v>3</v>
      </c>
      <c r="B148" s="16" t="s">
        <v>16</v>
      </c>
      <c r="C148" s="17">
        <v>30</v>
      </c>
      <c r="D148" s="18">
        <v>154</v>
      </c>
      <c r="E148" s="6">
        <v>7.0219907407407416E-4</v>
      </c>
      <c r="F148" s="19">
        <v>62.3</v>
      </c>
      <c r="G148" s="13"/>
    </row>
    <row r="149" spans="1:7" x14ac:dyDescent="0.25">
      <c r="A149" s="15">
        <v>3</v>
      </c>
      <c r="B149" s="16" t="s">
        <v>16</v>
      </c>
      <c r="C149" s="17">
        <v>30</v>
      </c>
      <c r="D149" s="18">
        <v>154</v>
      </c>
      <c r="E149" s="6">
        <v>6.9909722222222216E-4</v>
      </c>
      <c r="F149" s="19">
        <v>62.58</v>
      </c>
      <c r="G149" s="13"/>
    </row>
    <row r="150" spans="1:7" x14ac:dyDescent="0.25">
      <c r="A150" s="15">
        <v>3</v>
      </c>
      <c r="B150" s="16" t="s">
        <v>16</v>
      </c>
      <c r="C150" s="17">
        <v>30</v>
      </c>
      <c r="D150" s="18">
        <v>154</v>
      </c>
      <c r="E150" s="6">
        <v>7.0265046296296297E-4</v>
      </c>
      <c r="F150" s="19">
        <v>62.26</v>
      </c>
      <c r="G150" s="13"/>
    </row>
    <row r="151" spans="1:7" x14ac:dyDescent="0.25">
      <c r="A151" s="15">
        <v>3</v>
      </c>
      <c r="B151" s="16" t="s">
        <v>16</v>
      </c>
      <c r="C151" s="17">
        <v>30</v>
      </c>
      <c r="D151" s="18">
        <v>154</v>
      </c>
      <c r="E151" s="6">
        <v>6.9972222222222224E-4</v>
      </c>
      <c r="F151" s="19">
        <v>62.52</v>
      </c>
      <c r="G151" s="13"/>
    </row>
    <row r="152" spans="1:7" x14ac:dyDescent="0.25">
      <c r="A152" s="15">
        <v>3</v>
      </c>
      <c r="B152" s="16" t="s">
        <v>16</v>
      </c>
      <c r="C152" s="17">
        <v>30</v>
      </c>
      <c r="D152" s="18">
        <v>154</v>
      </c>
      <c r="E152" s="6">
        <v>6.9932870370370364E-4</v>
      </c>
      <c r="F152" s="19">
        <v>62.56</v>
      </c>
      <c r="G152" s="13"/>
    </row>
    <row r="153" spans="1:7" x14ac:dyDescent="0.25">
      <c r="A153" s="15">
        <v>3</v>
      </c>
      <c r="B153" s="16" t="s">
        <v>16</v>
      </c>
      <c r="C153" s="17">
        <v>30</v>
      </c>
      <c r="D153" s="18">
        <v>154</v>
      </c>
      <c r="E153" s="6">
        <v>7.056828703703704E-4</v>
      </c>
      <c r="F153" s="19">
        <v>62</v>
      </c>
      <c r="G153" s="13"/>
    </row>
    <row r="154" spans="1:7" x14ac:dyDescent="0.25">
      <c r="A154" s="15">
        <v>3</v>
      </c>
      <c r="B154" s="16" t="s">
        <v>16</v>
      </c>
      <c r="C154" s="17">
        <v>30</v>
      </c>
      <c r="D154" s="18">
        <v>154</v>
      </c>
      <c r="E154" s="6">
        <v>7.0957175925925918E-4</v>
      </c>
      <c r="F154" s="19">
        <v>61.66</v>
      </c>
      <c r="G154" s="13"/>
    </row>
    <row r="155" spans="1:7" x14ac:dyDescent="0.25">
      <c r="A155" s="15">
        <v>3</v>
      </c>
      <c r="B155" s="16" t="s">
        <v>16</v>
      </c>
      <c r="C155" s="17">
        <v>30</v>
      </c>
      <c r="D155" s="18">
        <v>154</v>
      </c>
      <c r="E155" s="6">
        <v>7.0292824074074084E-4</v>
      </c>
      <c r="F155" s="19">
        <v>62.24</v>
      </c>
      <c r="G155" s="13"/>
    </row>
    <row r="156" spans="1:7" x14ac:dyDescent="0.25">
      <c r="A156" s="15">
        <v>3</v>
      </c>
      <c r="B156" s="16" t="s">
        <v>16</v>
      </c>
      <c r="C156" s="17">
        <v>30</v>
      </c>
      <c r="D156" s="18">
        <v>154</v>
      </c>
      <c r="E156" s="6">
        <v>7.0442129629629631E-4</v>
      </c>
      <c r="F156" s="19">
        <v>62.11</v>
      </c>
      <c r="G156" s="13"/>
    </row>
    <row r="157" spans="1:7" x14ac:dyDescent="0.25">
      <c r="A157" s="15">
        <v>3</v>
      </c>
      <c r="B157" s="16" t="s">
        <v>16</v>
      </c>
      <c r="C157" s="17">
        <v>30</v>
      </c>
      <c r="D157" s="18">
        <v>154</v>
      </c>
      <c r="E157" s="6">
        <v>7.0530092592592595E-4</v>
      </c>
      <c r="F157" s="19">
        <v>62.03</v>
      </c>
      <c r="G157" s="13"/>
    </row>
    <row r="158" spans="1:7" x14ac:dyDescent="0.25">
      <c r="A158" s="15">
        <v>3</v>
      </c>
      <c r="B158" s="16" t="s">
        <v>16</v>
      </c>
      <c r="C158" s="17">
        <v>30</v>
      </c>
      <c r="D158" s="18">
        <v>154</v>
      </c>
      <c r="E158" s="6">
        <v>7.018171296296296E-4</v>
      </c>
      <c r="F158" s="19">
        <v>62.34</v>
      </c>
      <c r="G158" s="13"/>
    </row>
    <row r="159" spans="1:7" x14ac:dyDescent="0.25">
      <c r="A159" s="15">
        <v>3</v>
      </c>
      <c r="B159" s="16" t="s">
        <v>16</v>
      </c>
      <c r="C159" s="17">
        <v>30</v>
      </c>
      <c r="D159" s="18">
        <v>154</v>
      </c>
      <c r="E159" s="6">
        <v>7.1096064814814806E-4</v>
      </c>
      <c r="F159" s="19">
        <v>61.54</v>
      </c>
      <c r="G159" s="13"/>
    </row>
    <row r="160" spans="1:7" x14ac:dyDescent="0.25">
      <c r="A160" s="15">
        <v>3</v>
      </c>
      <c r="B160" s="16" t="s">
        <v>16</v>
      </c>
      <c r="C160" s="17">
        <v>30</v>
      </c>
      <c r="D160" s="18">
        <v>154</v>
      </c>
      <c r="E160" s="6">
        <v>6.9902777777777769E-4</v>
      </c>
      <c r="F160" s="19">
        <v>62.59</v>
      </c>
      <c r="G160" s="13"/>
    </row>
    <row r="161" spans="1:7" x14ac:dyDescent="0.25">
      <c r="A161" s="15">
        <v>3</v>
      </c>
      <c r="B161" s="16" t="s">
        <v>16</v>
      </c>
      <c r="C161" s="17">
        <v>30</v>
      </c>
      <c r="D161" s="18">
        <v>154</v>
      </c>
      <c r="E161" s="6">
        <v>7.0962962962962961E-4</v>
      </c>
      <c r="F161" s="19">
        <v>61.65</v>
      </c>
      <c r="G161" s="13"/>
    </row>
    <row r="162" spans="1:7" x14ac:dyDescent="0.25">
      <c r="A162" s="15">
        <v>3</v>
      </c>
      <c r="B162" s="16" t="s">
        <v>16</v>
      </c>
      <c r="C162" s="17">
        <v>30</v>
      </c>
      <c r="D162" s="18">
        <v>154</v>
      </c>
      <c r="E162" s="6">
        <v>7.0059027777777784E-4</v>
      </c>
      <c r="F162" s="19">
        <v>62.45</v>
      </c>
      <c r="G162" s="13"/>
    </row>
    <row r="163" spans="1:7" x14ac:dyDescent="0.25">
      <c r="A163" s="15">
        <v>3</v>
      </c>
      <c r="B163" s="16" t="s">
        <v>16</v>
      </c>
      <c r="C163" s="17">
        <v>30</v>
      </c>
      <c r="D163" s="18">
        <v>154</v>
      </c>
      <c r="E163" s="6">
        <v>7.1474537037037047E-4</v>
      </c>
      <c r="F163" s="19">
        <v>61.21</v>
      </c>
      <c r="G163" s="13"/>
    </row>
    <row r="164" spans="1:7" x14ac:dyDescent="0.25">
      <c r="A164" s="15">
        <v>3</v>
      </c>
      <c r="B164" s="16" t="s">
        <v>16</v>
      </c>
      <c r="C164" s="17">
        <v>30</v>
      </c>
      <c r="D164" s="18">
        <v>154</v>
      </c>
      <c r="E164" s="6">
        <v>7.0796296296296308E-4</v>
      </c>
      <c r="F164" s="19">
        <v>61.8</v>
      </c>
      <c r="G164" s="13"/>
    </row>
    <row r="165" spans="1:7" x14ac:dyDescent="0.25">
      <c r="A165" s="15">
        <v>3</v>
      </c>
      <c r="B165" s="16" t="s">
        <v>16</v>
      </c>
      <c r="C165" s="17">
        <v>30</v>
      </c>
      <c r="D165" s="18">
        <v>154</v>
      </c>
      <c r="E165" s="6">
        <v>7.0265046296296297E-4</v>
      </c>
      <c r="F165" s="19">
        <v>62.26</v>
      </c>
      <c r="G165" s="13"/>
    </row>
    <row r="166" spans="1:7" x14ac:dyDescent="0.25">
      <c r="A166" s="15">
        <v>3</v>
      </c>
      <c r="B166" s="16" t="s">
        <v>16</v>
      </c>
      <c r="C166" s="17">
        <v>30</v>
      </c>
      <c r="D166" s="18">
        <v>154</v>
      </c>
      <c r="E166" s="6">
        <v>7.11099537037037E-4</v>
      </c>
      <c r="F166" s="19">
        <v>61.52</v>
      </c>
      <c r="G166" s="13"/>
    </row>
    <row r="167" spans="1:7" x14ac:dyDescent="0.25">
      <c r="A167" s="15">
        <v>3</v>
      </c>
      <c r="B167" s="16" t="s">
        <v>16</v>
      </c>
      <c r="C167" s="17">
        <v>30</v>
      </c>
      <c r="D167" s="18">
        <v>154</v>
      </c>
      <c r="E167" s="6">
        <v>7.0239583333333341E-4</v>
      </c>
      <c r="F167" s="19">
        <v>62.29</v>
      </c>
      <c r="G167" s="13"/>
    </row>
    <row r="168" spans="1:7" x14ac:dyDescent="0.25">
      <c r="A168" s="15">
        <v>3</v>
      </c>
      <c r="B168" s="16" t="s">
        <v>16</v>
      </c>
      <c r="C168" s="17">
        <v>30</v>
      </c>
      <c r="D168" s="18">
        <v>154</v>
      </c>
      <c r="E168" s="6">
        <v>7.0530092592592595E-4</v>
      </c>
      <c r="F168" s="19">
        <v>62.03</v>
      </c>
      <c r="G168" s="13"/>
    </row>
    <row r="169" spans="1:7" x14ac:dyDescent="0.25">
      <c r="A169" s="15">
        <v>3</v>
      </c>
      <c r="B169" s="16" t="s">
        <v>16</v>
      </c>
      <c r="C169" s="17">
        <v>30</v>
      </c>
      <c r="D169" s="18">
        <v>154</v>
      </c>
      <c r="E169" s="6">
        <v>7.1310185185185181E-4</v>
      </c>
      <c r="F169" s="19">
        <v>61.35</v>
      </c>
      <c r="G169" s="13"/>
    </row>
    <row r="170" spans="1:7" x14ac:dyDescent="0.25">
      <c r="A170" s="15">
        <v>3</v>
      </c>
      <c r="B170" s="16" t="s">
        <v>16</v>
      </c>
      <c r="C170" s="17">
        <v>30</v>
      </c>
      <c r="D170" s="18">
        <v>154</v>
      </c>
      <c r="E170" s="6">
        <v>7.0579861111111114E-4</v>
      </c>
      <c r="F170" s="19">
        <v>61.99</v>
      </c>
      <c r="G170" s="13"/>
    </row>
    <row r="171" spans="1:7" x14ac:dyDescent="0.25">
      <c r="A171" s="15">
        <v>3</v>
      </c>
      <c r="B171" s="16" t="s">
        <v>19</v>
      </c>
      <c r="C171" s="17">
        <v>30</v>
      </c>
      <c r="D171" s="18">
        <v>106</v>
      </c>
      <c r="E171" s="6">
        <v>7.8710648148148151E-4</v>
      </c>
      <c r="F171" s="19">
        <v>55.58</v>
      </c>
      <c r="G171" s="13"/>
    </row>
    <row r="172" spans="1:7" x14ac:dyDescent="0.25">
      <c r="A172" s="15">
        <v>3</v>
      </c>
      <c r="B172" s="16" t="s">
        <v>19</v>
      </c>
      <c r="C172" s="17">
        <v>30</v>
      </c>
      <c r="D172" s="18">
        <v>106</v>
      </c>
      <c r="E172" s="6">
        <v>7.3143518518518512E-4</v>
      </c>
      <c r="F172" s="19">
        <v>59.81</v>
      </c>
      <c r="G172" s="13"/>
    </row>
    <row r="173" spans="1:7" x14ac:dyDescent="0.25">
      <c r="A173" s="15">
        <v>3</v>
      </c>
      <c r="B173" s="16" t="s">
        <v>19</v>
      </c>
      <c r="C173" s="17">
        <v>30</v>
      </c>
      <c r="D173" s="18">
        <v>106</v>
      </c>
      <c r="E173" s="6">
        <v>7.186458333333334E-4</v>
      </c>
      <c r="F173" s="19">
        <v>60.88</v>
      </c>
      <c r="G173" s="13"/>
    </row>
    <row r="174" spans="1:7" x14ac:dyDescent="0.25">
      <c r="A174" s="15">
        <v>3</v>
      </c>
      <c r="B174" s="16" t="s">
        <v>19</v>
      </c>
      <c r="C174" s="17">
        <v>30</v>
      </c>
      <c r="D174" s="18">
        <v>106</v>
      </c>
      <c r="E174" s="6">
        <v>7.1361111111111115E-4</v>
      </c>
      <c r="F174" s="19">
        <v>61.31</v>
      </c>
      <c r="G174" s="13"/>
    </row>
    <row r="175" spans="1:7" x14ac:dyDescent="0.25">
      <c r="A175" s="15">
        <v>3</v>
      </c>
      <c r="B175" s="16" t="s">
        <v>19</v>
      </c>
      <c r="C175" s="17">
        <v>30</v>
      </c>
      <c r="D175" s="18">
        <v>106</v>
      </c>
      <c r="E175" s="6">
        <v>7.4047453703703699E-4</v>
      </c>
      <c r="F175" s="19">
        <v>59.08</v>
      </c>
      <c r="G175" s="13"/>
    </row>
    <row r="176" spans="1:7" x14ac:dyDescent="0.25">
      <c r="A176" s="15">
        <v>3</v>
      </c>
      <c r="B176" s="16" t="s">
        <v>19</v>
      </c>
      <c r="C176" s="17">
        <v>30</v>
      </c>
      <c r="D176" s="18">
        <v>106</v>
      </c>
      <c r="E176" s="6">
        <v>7.0877314814814804E-4</v>
      </c>
      <c r="F176" s="19">
        <v>61.73</v>
      </c>
      <c r="G176" s="13"/>
    </row>
    <row r="177" spans="1:7" x14ac:dyDescent="0.25">
      <c r="A177" s="15">
        <v>3</v>
      </c>
      <c r="B177" s="16" t="s">
        <v>19</v>
      </c>
      <c r="C177" s="17">
        <v>30</v>
      </c>
      <c r="D177" s="18">
        <v>106</v>
      </c>
      <c r="E177" s="6">
        <v>7.0341435185185188E-4</v>
      </c>
      <c r="F177" s="19">
        <v>62.2</v>
      </c>
      <c r="G177" s="13"/>
    </row>
    <row r="178" spans="1:7" x14ac:dyDescent="0.25">
      <c r="A178" s="15">
        <v>3</v>
      </c>
      <c r="B178" s="16" t="s">
        <v>19</v>
      </c>
      <c r="C178" s="17">
        <v>30</v>
      </c>
      <c r="D178" s="18">
        <v>106</v>
      </c>
      <c r="E178" s="6">
        <v>7.0533564814814808E-4</v>
      </c>
      <c r="F178" s="19">
        <v>62.03</v>
      </c>
      <c r="G178" s="13"/>
    </row>
    <row r="179" spans="1:7" x14ac:dyDescent="0.25">
      <c r="A179" s="15">
        <v>3</v>
      </c>
      <c r="B179" s="16" t="s">
        <v>19</v>
      </c>
      <c r="C179" s="17">
        <v>30</v>
      </c>
      <c r="D179" s="18">
        <v>106</v>
      </c>
      <c r="E179" s="6">
        <v>7.0651620370370367E-4</v>
      </c>
      <c r="F179" s="19">
        <v>61.92</v>
      </c>
      <c r="G179" s="13"/>
    </row>
    <row r="180" spans="1:7" x14ac:dyDescent="0.25">
      <c r="A180" s="15">
        <v>3</v>
      </c>
      <c r="B180" s="16" t="s">
        <v>19</v>
      </c>
      <c r="C180" s="17">
        <v>30</v>
      </c>
      <c r="D180" s="18">
        <v>106</v>
      </c>
      <c r="E180" s="6">
        <v>7.0909722222222218E-4</v>
      </c>
      <c r="F180" s="19">
        <v>61.7</v>
      </c>
      <c r="G180" s="13"/>
    </row>
    <row r="181" spans="1:7" x14ac:dyDescent="0.25">
      <c r="A181" s="15">
        <v>3</v>
      </c>
      <c r="B181" s="16" t="s">
        <v>19</v>
      </c>
      <c r="C181" s="17">
        <v>30</v>
      </c>
      <c r="D181" s="18">
        <v>106</v>
      </c>
      <c r="E181" s="6">
        <v>7.080208333333334E-4</v>
      </c>
      <c r="F181" s="19">
        <v>61.79</v>
      </c>
      <c r="G181" s="13"/>
    </row>
    <row r="182" spans="1:7" x14ac:dyDescent="0.25">
      <c r="A182" s="15">
        <v>3</v>
      </c>
      <c r="B182" s="16" t="s">
        <v>19</v>
      </c>
      <c r="C182" s="17">
        <v>30</v>
      </c>
      <c r="D182" s="18">
        <v>106</v>
      </c>
      <c r="E182" s="6">
        <v>7.1009259259259257E-4</v>
      </c>
      <c r="F182" s="19">
        <v>61.61</v>
      </c>
      <c r="G182" s="13"/>
    </row>
    <row r="183" spans="1:7" x14ac:dyDescent="0.25">
      <c r="A183" s="15">
        <v>3</v>
      </c>
      <c r="B183" s="16" t="s">
        <v>19</v>
      </c>
      <c r="C183" s="17">
        <v>30</v>
      </c>
      <c r="D183" s="18">
        <v>106</v>
      </c>
      <c r="E183" s="6">
        <v>7.0704861111111099E-4</v>
      </c>
      <c r="F183" s="19">
        <v>61.88</v>
      </c>
      <c r="G183" s="13"/>
    </row>
    <row r="184" spans="1:7" x14ac:dyDescent="0.25">
      <c r="A184" s="15">
        <v>3</v>
      </c>
      <c r="B184" s="16" t="s">
        <v>19</v>
      </c>
      <c r="C184" s="17">
        <v>30</v>
      </c>
      <c r="D184" s="18">
        <v>106</v>
      </c>
      <c r="E184" s="6">
        <v>7.1427083333333336E-4</v>
      </c>
      <c r="F184" s="19">
        <v>61.25</v>
      </c>
      <c r="G184" s="13"/>
    </row>
    <row r="185" spans="1:7" x14ac:dyDescent="0.25">
      <c r="A185" s="15">
        <v>3</v>
      </c>
      <c r="B185" s="16" t="s">
        <v>19</v>
      </c>
      <c r="C185" s="17">
        <v>30</v>
      </c>
      <c r="D185" s="18">
        <v>106</v>
      </c>
      <c r="E185" s="6">
        <v>7.1072916666666669E-4</v>
      </c>
      <c r="F185" s="19">
        <v>61.56</v>
      </c>
      <c r="G185" s="13"/>
    </row>
    <row r="186" spans="1:7" x14ac:dyDescent="0.25">
      <c r="A186" s="15">
        <v>3</v>
      </c>
      <c r="B186" s="16" t="s">
        <v>19</v>
      </c>
      <c r="C186" s="17">
        <v>30</v>
      </c>
      <c r="D186" s="18">
        <v>106</v>
      </c>
      <c r="E186" s="6">
        <v>7.1159722222222208E-4</v>
      </c>
      <c r="F186" s="19">
        <v>61.48</v>
      </c>
      <c r="G186" s="13"/>
    </row>
    <row r="187" spans="1:7" x14ac:dyDescent="0.25">
      <c r="A187" s="15">
        <v>3</v>
      </c>
      <c r="B187" s="16" t="s">
        <v>19</v>
      </c>
      <c r="C187" s="17">
        <v>30</v>
      </c>
      <c r="D187" s="18">
        <v>106</v>
      </c>
      <c r="E187" s="6">
        <v>7.0649305555555559E-4</v>
      </c>
      <c r="F187" s="19">
        <v>61.93</v>
      </c>
      <c r="G187" s="13"/>
    </row>
    <row r="188" spans="1:7" x14ac:dyDescent="0.25">
      <c r="A188" s="15">
        <v>3</v>
      </c>
      <c r="B188" s="16" t="s">
        <v>19</v>
      </c>
      <c r="C188" s="17">
        <v>30</v>
      </c>
      <c r="D188" s="18">
        <v>106</v>
      </c>
      <c r="E188" s="6">
        <v>7.1427083333333336E-4</v>
      </c>
      <c r="F188" s="19">
        <v>61.25</v>
      </c>
      <c r="G188" s="13"/>
    </row>
    <row r="189" spans="1:7" x14ac:dyDescent="0.25">
      <c r="A189" s="15">
        <v>3</v>
      </c>
      <c r="B189" s="16" t="s">
        <v>19</v>
      </c>
      <c r="C189" s="17">
        <v>30</v>
      </c>
      <c r="D189" s="18">
        <v>106</v>
      </c>
      <c r="E189" s="6">
        <v>7.1572916666666671E-4</v>
      </c>
      <c r="F189" s="19">
        <v>61.13</v>
      </c>
      <c r="G189" s="13"/>
    </row>
    <row r="190" spans="1:7" x14ac:dyDescent="0.25">
      <c r="A190" s="15">
        <v>3</v>
      </c>
      <c r="B190" s="16" t="s">
        <v>19</v>
      </c>
      <c r="C190" s="17">
        <v>30</v>
      </c>
      <c r="D190" s="18">
        <v>106</v>
      </c>
      <c r="E190" s="6">
        <v>7.092592592592593E-4</v>
      </c>
      <c r="F190" s="19">
        <v>61.68</v>
      </c>
      <c r="G190" s="13"/>
    </row>
    <row r="191" spans="1:7" x14ac:dyDescent="0.25">
      <c r="A191" s="15">
        <v>3</v>
      </c>
      <c r="B191" s="16" t="s">
        <v>19</v>
      </c>
      <c r="C191" s="17">
        <v>30</v>
      </c>
      <c r="D191" s="18">
        <v>106</v>
      </c>
      <c r="E191" s="6">
        <v>7.0266203703703712E-4</v>
      </c>
      <c r="F191" s="19">
        <v>62.26</v>
      </c>
      <c r="G191" s="13"/>
    </row>
    <row r="192" spans="1:7" x14ac:dyDescent="0.25">
      <c r="A192" s="15">
        <v>3</v>
      </c>
      <c r="B192" s="16" t="s">
        <v>19</v>
      </c>
      <c r="C192" s="17">
        <v>30</v>
      </c>
      <c r="D192" s="18">
        <v>106</v>
      </c>
      <c r="E192" s="6">
        <v>7.051041666666667E-4</v>
      </c>
      <c r="F192" s="19">
        <v>62.05</v>
      </c>
      <c r="G192" s="13"/>
    </row>
    <row r="193" spans="1:7" x14ac:dyDescent="0.25">
      <c r="A193" s="15">
        <v>3</v>
      </c>
      <c r="B193" s="16" t="s">
        <v>19</v>
      </c>
      <c r="C193" s="17">
        <v>30</v>
      </c>
      <c r="D193" s="18">
        <v>106</v>
      </c>
      <c r="E193" s="6">
        <v>7.076273148148149E-4</v>
      </c>
      <c r="F193" s="19">
        <v>61.83</v>
      </c>
      <c r="G193" s="13"/>
    </row>
    <row r="194" spans="1:7" x14ac:dyDescent="0.25">
      <c r="A194" s="15">
        <v>3</v>
      </c>
      <c r="B194" s="16" t="s">
        <v>19</v>
      </c>
      <c r="C194" s="17">
        <v>30</v>
      </c>
      <c r="D194" s="18">
        <v>106</v>
      </c>
      <c r="E194" s="6">
        <v>7.0723379629629641E-4</v>
      </c>
      <c r="F194" s="19">
        <v>61.86</v>
      </c>
      <c r="G194" s="13"/>
    </row>
    <row r="195" spans="1:7" x14ac:dyDescent="0.25">
      <c r="A195" s="15">
        <v>3</v>
      </c>
      <c r="B195" s="16" t="s">
        <v>19</v>
      </c>
      <c r="C195" s="17">
        <v>30</v>
      </c>
      <c r="D195" s="18">
        <v>106</v>
      </c>
      <c r="E195" s="6">
        <v>7.1199074074074079E-4</v>
      </c>
      <c r="F195" s="19">
        <v>61.45</v>
      </c>
      <c r="G195" s="13"/>
    </row>
    <row r="196" spans="1:7" x14ac:dyDescent="0.25">
      <c r="A196" s="15">
        <v>3</v>
      </c>
      <c r="B196" s="16" t="s">
        <v>19</v>
      </c>
      <c r="C196" s="17">
        <v>30</v>
      </c>
      <c r="D196" s="18">
        <v>106</v>
      </c>
      <c r="E196" s="6">
        <v>7.0695601851851855E-4</v>
      </c>
      <c r="F196" s="19">
        <v>61.89</v>
      </c>
      <c r="G196" s="13"/>
    </row>
    <row r="197" spans="1:7" x14ac:dyDescent="0.25">
      <c r="A197" s="15">
        <v>3</v>
      </c>
      <c r="B197" s="16" t="s">
        <v>19</v>
      </c>
      <c r="C197" s="17">
        <v>30</v>
      </c>
      <c r="D197" s="18">
        <v>106</v>
      </c>
      <c r="E197" s="6">
        <v>7.085995370370371E-4</v>
      </c>
      <c r="F197" s="19">
        <v>61.74</v>
      </c>
      <c r="G197" s="13"/>
    </row>
    <row r="198" spans="1:7" x14ac:dyDescent="0.25">
      <c r="A198" s="15">
        <v>3</v>
      </c>
      <c r="B198" s="16" t="s">
        <v>19</v>
      </c>
      <c r="C198" s="17">
        <v>30</v>
      </c>
      <c r="D198" s="18">
        <v>106</v>
      </c>
      <c r="E198" s="6">
        <v>7.1174768518518516E-4</v>
      </c>
      <c r="F198" s="19">
        <v>61.47</v>
      </c>
      <c r="G198" s="13"/>
    </row>
    <row r="199" spans="1:7" x14ac:dyDescent="0.25">
      <c r="A199" s="15">
        <v>3</v>
      </c>
      <c r="B199" s="16" t="s">
        <v>19</v>
      </c>
      <c r="C199" s="17">
        <v>30</v>
      </c>
      <c r="D199" s="18">
        <v>106</v>
      </c>
      <c r="E199" s="6">
        <v>7.1454861111111111E-4</v>
      </c>
      <c r="F199" s="19">
        <v>61.23</v>
      </c>
      <c r="G199" s="13"/>
    </row>
    <row r="200" spans="1:7" x14ac:dyDescent="0.25">
      <c r="A200" s="15">
        <v>3</v>
      </c>
      <c r="B200" s="16" t="s">
        <v>19</v>
      </c>
      <c r="C200" s="17">
        <v>30</v>
      </c>
      <c r="D200" s="18">
        <v>106</v>
      </c>
      <c r="E200" s="6">
        <v>7.0842592592592582E-4</v>
      </c>
      <c r="F200" s="19">
        <v>61.76</v>
      </c>
      <c r="G200" s="13"/>
    </row>
    <row r="201" spans="1:7" x14ac:dyDescent="0.25">
      <c r="A201" s="15">
        <v>3</v>
      </c>
      <c r="B201" s="16" t="s">
        <v>14</v>
      </c>
      <c r="C201" s="17">
        <v>30</v>
      </c>
      <c r="D201" s="18">
        <v>111</v>
      </c>
      <c r="E201" s="6">
        <v>7.9158564814814814E-4</v>
      </c>
      <c r="F201" s="19">
        <v>55.27</v>
      </c>
      <c r="G201" s="13"/>
    </row>
    <row r="202" spans="1:7" x14ac:dyDescent="0.25">
      <c r="A202" s="15">
        <v>3</v>
      </c>
      <c r="B202" s="16" t="s">
        <v>14</v>
      </c>
      <c r="C202" s="17">
        <v>30</v>
      </c>
      <c r="D202" s="18">
        <v>111</v>
      </c>
      <c r="E202" s="6">
        <v>7.2630787037037032E-4</v>
      </c>
      <c r="F202" s="19">
        <v>60.24</v>
      </c>
      <c r="G202" s="13"/>
    </row>
    <row r="203" spans="1:7" x14ac:dyDescent="0.25">
      <c r="A203" s="15">
        <v>3</v>
      </c>
      <c r="B203" s="16" t="s">
        <v>14</v>
      </c>
      <c r="C203" s="17">
        <v>30</v>
      </c>
      <c r="D203" s="18">
        <v>111</v>
      </c>
      <c r="E203" s="6">
        <v>7.1847222222222223E-4</v>
      </c>
      <c r="F203" s="19">
        <v>60.89</v>
      </c>
      <c r="G203" s="13"/>
    </row>
    <row r="204" spans="1:7" x14ac:dyDescent="0.25">
      <c r="A204" s="15">
        <v>3</v>
      </c>
      <c r="B204" s="16" t="s">
        <v>14</v>
      </c>
      <c r="C204" s="17">
        <v>30</v>
      </c>
      <c r="D204" s="18">
        <v>111</v>
      </c>
      <c r="E204" s="6">
        <v>7.1371527777777763E-4</v>
      </c>
      <c r="F204" s="19">
        <v>61.3</v>
      </c>
      <c r="G204" s="13"/>
    </row>
    <row r="205" spans="1:7" x14ac:dyDescent="0.25">
      <c r="A205" s="15">
        <v>3</v>
      </c>
      <c r="B205" s="16" t="s">
        <v>14</v>
      </c>
      <c r="C205" s="17">
        <v>30</v>
      </c>
      <c r="D205" s="18">
        <v>111</v>
      </c>
      <c r="E205" s="6">
        <v>7.4853009259259263E-4</v>
      </c>
      <c r="F205" s="19">
        <v>58.45</v>
      </c>
      <c r="G205" s="13"/>
    </row>
    <row r="206" spans="1:7" x14ac:dyDescent="0.25">
      <c r="A206" s="15">
        <v>3</v>
      </c>
      <c r="B206" s="16" t="s">
        <v>14</v>
      </c>
      <c r="C206" s="17">
        <v>30</v>
      </c>
      <c r="D206" s="18">
        <v>111</v>
      </c>
      <c r="E206" s="6">
        <v>7.1053240740740723E-4</v>
      </c>
      <c r="F206" s="19">
        <v>61.57</v>
      </c>
      <c r="G206" s="13"/>
    </row>
    <row r="207" spans="1:7" x14ac:dyDescent="0.25">
      <c r="A207" s="15">
        <v>3</v>
      </c>
      <c r="B207" s="16" t="s">
        <v>14</v>
      </c>
      <c r="C207" s="17">
        <v>30</v>
      </c>
      <c r="D207" s="18">
        <v>111</v>
      </c>
      <c r="E207" s="6">
        <v>7.1074074074074084E-4</v>
      </c>
      <c r="F207" s="19">
        <v>61.56</v>
      </c>
      <c r="G207" s="13"/>
    </row>
    <row r="208" spans="1:7" x14ac:dyDescent="0.25">
      <c r="A208" s="15">
        <v>3</v>
      </c>
      <c r="B208" s="16" t="s">
        <v>14</v>
      </c>
      <c r="C208" s="17">
        <v>30</v>
      </c>
      <c r="D208" s="18">
        <v>111</v>
      </c>
      <c r="E208" s="6">
        <v>7.0715277777777779E-4</v>
      </c>
      <c r="F208" s="19">
        <v>61.87</v>
      </c>
      <c r="G208" s="13"/>
    </row>
    <row r="209" spans="1:7" x14ac:dyDescent="0.25">
      <c r="A209" s="15">
        <v>3</v>
      </c>
      <c r="B209" s="16" t="s">
        <v>14</v>
      </c>
      <c r="C209" s="17">
        <v>30</v>
      </c>
      <c r="D209" s="18">
        <v>111</v>
      </c>
      <c r="E209" s="6">
        <v>7.075231481481481E-4</v>
      </c>
      <c r="F209" s="19">
        <v>61.84</v>
      </c>
      <c r="G209" s="13"/>
    </row>
    <row r="210" spans="1:7" x14ac:dyDescent="0.25">
      <c r="A210" s="15">
        <v>3</v>
      </c>
      <c r="B210" s="16" t="s">
        <v>14</v>
      </c>
      <c r="C210" s="17">
        <v>30</v>
      </c>
      <c r="D210" s="18">
        <v>111</v>
      </c>
      <c r="E210" s="6">
        <v>7.1144675925925932E-4</v>
      </c>
      <c r="F210" s="19">
        <v>61.49</v>
      </c>
      <c r="G210" s="13"/>
    </row>
    <row r="211" spans="1:7" x14ac:dyDescent="0.25">
      <c r="A211" s="15">
        <v>3</v>
      </c>
      <c r="B211" s="16" t="s">
        <v>14</v>
      </c>
      <c r="C211" s="17">
        <v>30</v>
      </c>
      <c r="D211" s="18">
        <v>111</v>
      </c>
      <c r="E211" s="6">
        <v>7.0648148148148154E-4</v>
      </c>
      <c r="F211" s="19">
        <v>61.93</v>
      </c>
      <c r="G211" s="13"/>
    </row>
    <row r="212" spans="1:7" x14ac:dyDescent="0.25">
      <c r="A212" s="15">
        <v>3</v>
      </c>
      <c r="B212" s="16" t="s">
        <v>14</v>
      </c>
      <c r="C212" s="17">
        <v>30</v>
      </c>
      <c r="D212" s="18">
        <v>111</v>
      </c>
      <c r="E212" s="6">
        <v>7.0534722222222223E-4</v>
      </c>
      <c r="F212" s="19">
        <v>62.03</v>
      </c>
      <c r="G212" s="13"/>
    </row>
    <row r="213" spans="1:7" x14ac:dyDescent="0.25">
      <c r="A213" s="15">
        <v>3</v>
      </c>
      <c r="B213" s="16" t="s">
        <v>14</v>
      </c>
      <c r="C213" s="17">
        <v>30</v>
      </c>
      <c r="D213" s="18">
        <v>111</v>
      </c>
      <c r="E213" s="6">
        <v>7.0575231481481487E-4</v>
      </c>
      <c r="F213" s="19">
        <v>61.99</v>
      </c>
      <c r="G213" s="13"/>
    </row>
    <row r="214" spans="1:7" x14ac:dyDescent="0.25">
      <c r="A214" s="15">
        <v>3</v>
      </c>
      <c r="B214" s="16" t="s">
        <v>14</v>
      </c>
      <c r="C214" s="17">
        <v>30</v>
      </c>
      <c r="D214" s="18">
        <v>111</v>
      </c>
      <c r="E214" s="6">
        <v>7.0765046296296299E-4</v>
      </c>
      <c r="F214" s="19">
        <v>61.82</v>
      </c>
      <c r="G214" s="13"/>
    </row>
    <row r="215" spans="1:7" x14ac:dyDescent="0.25">
      <c r="A215" s="15">
        <v>3</v>
      </c>
      <c r="B215" s="16" t="s">
        <v>14</v>
      </c>
      <c r="C215" s="17">
        <v>30</v>
      </c>
      <c r="D215" s="18">
        <v>111</v>
      </c>
      <c r="E215" s="6">
        <v>7.0649305555555559E-4</v>
      </c>
      <c r="F215" s="19">
        <v>61.93</v>
      </c>
      <c r="G215" s="13"/>
    </row>
    <row r="216" spans="1:7" x14ac:dyDescent="0.25">
      <c r="A216" s="15">
        <v>3</v>
      </c>
      <c r="B216" s="16" t="s">
        <v>14</v>
      </c>
      <c r="C216" s="17">
        <v>30</v>
      </c>
      <c r="D216" s="18">
        <v>111</v>
      </c>
      <c r="E216" s="6">
        <v>7.0833333333333338E-4</v>
      </c>
      <c r="F216" s="19">
        <v>61.76</v>
      </c>
      <c r="G216" s="13"/>
    </row>
    <row r="217" spans="1:7" x14ac:dyDescent="0.25">
      <c r="A217" s="15">
        <v>3</v>
      </c>
      <c r="B217" s="16" t="s">
        <v>14</v>
      </c>
      <c r="C217" s="17">
        <v>30</v>
      </c>
      <c r="D217" s="18">
        <v>111</v>
      </c>
      <c r="E217" s="6">
        <v>7.0962962962962961E-4</v>
      </c>
      <c r="F217" s="19">
        <v>61.65</v>
      </c>
      <c r="G217" s="13"/>
    </row>
    <row r="218" spans="1:7" x14ac:dyDescent="0.25">
      <c r="A218" s="15">
        <v>3</v>
      </c>
      <c r="B218" s="16" t="s">
        <v>14</v>
      </c>
      <c r="C218" s="17">
        <v>30</v>
      </c>
      <c r="D218" s="18">
        <v>111</v>
      </c>
      <c r="E218" s="6">
        <v>7.0914351851851856E-4</v>
      </c>
      <c r="F218" s="19">
        <v>61.69</v>
      </c>
      <c r="G218" s="13"/>
    </row>
    <row r="219" spans="1:7" x14ac:dyDescent="0.25">
      <c r="A219" s="15">
        <v>3</v>
      </c>
      <c r="B219" s="16" t="s">
        <v>14</v>
      </c>
      <c r="C219" s="17">
        <v>30</v>
      </c>
      <c r="D219" s="18">
        <v>111</v>
      </c>
      <c r="E219" s="6">
        <v>7.3043981481481484E-4</v>
      </c>
      <c r="F219" s="19">
        <v>59.9</v>
      </c>
      <c r="G219" s="13"/>
    </row>
    <row r="220" spans="1:7" x14ac:dyDescent="0.25">
      <c r="A220" s="15">
        <v>3</v>
      </c>
      <c r="B220" s="16" t="s">
        <v>14</v>
      </c>
      <c r="C220" s="17">
        <v>30</v>
      </c>
      <c r="D220" s="18">
        <v>111</v>
      </c>
      <c r="E220" s="6">
        <v>7.1150462962962964E-4</v>
      </c>
      <c r="F220" s="19">
        <v>61.49</v>
      </c>
      <c r="G220" s="13"/>
    </row>
    <row r="221" spans="1:7" x14ac:dyDescent="0.25">
      <c r="A221" s="15">
        <v>3</v>
      </c>
      <c r="B221" s="16" t="s">
        <v>14</v>
      </c>
      <c r="C221" s="17">
        <v>30</v>
      </c>
      <c r="D221" s="18">
        <v>111</v>
      </c>
      <c r="E221" s="6">
        <v>7.1118055555555561E-4</v>
      </c>
      <c r="F221" s="19">
        <v>61.52</v>
      </c>
      <c r="G221" s="13"/>
    </row>
    <row r="222" spans="1:7" x14ac:dyDescent="0.25">
      <c r="A222" s="15">
        <v>3</v>
      </c>
      <c r="B222" s="16" t="s">
        <v>14</v>
      </c>
      <c r="C222" s="17">
        <v>30</v>
      </c>
      <c r="D222" s="18">
        <v>111</v>
      </c>
      <c r="E222" s="6">
        <v>7.092592592592593E-4</v>
      </c>
      <c r="F222" s="19">
        <v>61.68</v>
      </c>
      <c r="G222" s="13"/>
    </row>
    <row r="223" spans="1:7" x14ac:dyDescent="0.25">
      <c r="A223" s="15">
        <v>3</v>
      </c>
      <c r="B223" s="16" t="s">
        <v>14</v>
      </c>
      <c r="C223" s="17">
        <v>30</v>
      </c>
      <c r="D223" s="18">
        <v>111</v>
      </c>
      <c r="E223" s="6">
        <v>7.2789351851851845E-4</v>
      </c>
      <c r="F223" s="19">
        <v>60.1</v>
      </c>
      <c r="G223" s="13"/>
    </row>
    <row r="224" spans="1:7" x14ac:dyDescent="0.25">
      <c r="A224" s="15">
        <v>3</v>
      </c>
      <c r="B224" s="16" t="s">
        <v>14</v>
      </c>
      <c r="C224" s="17">
        <v>30</v>
      </c>
      <c r="D224" s="18">
        <v>111</v>
      </c>
      <c r="E224" s="6">
        <v>7.1546296296296299E-4</v>
      </c>
      <c r="F224" s="19">
        <v>61.15</v>
      </c>
      <c r="G224" s="13"/>
    </row>
    <row r="225" spans="1:7" x14ac:dyDescent="0.25">
      <c r="A225" s="15">
        <v>3</v>
      </c>
      <c r="B225" s="16" t="s">
        <v>14</v>
      </c>
      <c r="C225" s="17">
        <v>30</v>
      </c>
      <c r="D225" s="18">
        <v>111</v>
      </c>
      <c r="E225" s="6">
        <v>7.1381944444444444E-4</v>
      </c>
      <c r="F225" s="19">
        <v>61.29</v>
      </c>
      <c r="G225" s="13"/>
    </row>
    <row r="226" spans="1:7" x14ac:dyDescent="0.25">
      <c r="A226" s="15">
        <v>3</v>
      </c>
      <c r="B226" s="16" t="s">
        <v>14</v>
      </c>
      <c r="C226" s="17">
        <v>30</v>
      </c>
      <c r="D226" s="18">
        <v>111</v>
      </c>
      <c r="E226" s="6">
        <v>7.1059027777777776E-4</v>
      </c>
      <c r="F226" s="19">
        <v>61.57</v>
      </c>
      <c r="G226" s="13"/>
    </row>
    <row r="227" spans="1:7" x14ac:dyDescent="0.25">
      <c r="A227" s="15">
        <v>3</v>
      </c>
      <c r="B227" s="16" t="s">
        <v>14</v>
      </c>
      <c r="C227" s="17">
        <v>30</v>
      </c>
      <c r="D227" s="18">
        <v>111</v>
      </c>
      <c r="E227" s="6">
        <v>7.1075231481481478E-4</v>
      </c>
      <c r="F227" s="19">
        <v>61.55</v>
      </c>
      <c r="G227" s="13"/>
    </row>
    <row r="228" spans="1:7" x14ac:dyDescent="0.25">
      <c r="A228" s="15">
        <v>3</v>
      </c>
      <c r="B228" s="16" t="s">
        <v>14</v>
      </c>
      <c r="C228" s="17">
        <v>30</v>
      </c>
      <c r="D228" s="18">
        <v>111</v>
      </c>
      <c r="E228" s="6">
        <v>7.1535879629629629E-4</v>
      </c>
      <c r="F228" s="19">
        <v>61.16</v>
      </c>
      <c r="G228" s="13"/>
    </row>
    <row r="229" spans="1:7" x14ac:dyDescent="0.25">
      <c r="A229" s="15">
        <v>3</v>
      </c>
      <c r="B229" s="16" t="s">
        <v>14</v>
      </c>
      <c r="C229" s="17">
        <v>30</v>
      </c>
      <c r="D229" s="18">
        <v>111</v>
      </c>
      <c r="E229" s="6">
        <v>7.1313657407407404E-4</v>
      </c>
      <c r="F229" s="19">
        <v>61.35</v>
      </c>
      <c r="G229" s="13"/>
    </row>
    <row r="230" spans="1:7" x14ac:dyDescent="0.25">
      <c r="A230" s="15">
        <v>3</v>
      </c>
      <c r="B230" s="16" t="s">
        <v>14</v>
      </c>
      <c r="C230" s="17">
        <v>30</v>
      </c>
      <c r="D230" s="18">
        <v>111</v>
      </c>
      <c r="E230" s="6">
        <v>7.1715277777777782E-4</v>
      </c>
      <c r="F230" s="19">
        <v>61.01</v>
      </c>
      <c r="G230" s="13"/>
    </row>
    <row r="231" spans="1:7" x14ac:dyDescent="0.25">
      <c r="A231" s="15">
        <v>3</v>
      </c>
      <c r="B231" s="16" t="s">
        <v>23</v>
      </c>
      <c r="C231" s="17">
        <v>30</v>
      </c>
      <c r="D231" s="18">
        <v>118</v>
      </c>
      <c r="E231" s="6">
        <v>7.9003472222222224E-4</v>
      </c>
      <c r="F231" s="19">
        <v>55.38</v>
      </c>
      <c r="G231" s="13"/>
    </row>
    <row r="232" spans="1:7" x14ac:dyDescent="0.25">
      <c r="A232" s="15">
        <v>3</v>
      </c>
      <c r="B232" s="16" t="s">
        <v>23</v>
      </c>
      <c r="C232" s="17">
        <v>30</v>
      </c>
      <c r="D232" s="18">
        <v>118</v>
      </c>
      <c r="E232" s="6">
        <v>7.219097222222222E-4</v>
      </c>
      <c r="F232" s="19">
        <v>60.6</v>
      </c>
      <c r="G232" s="13"/>
    </row>
    <row r="233" spans="1:7" x14ac:dyDescent="0.25">
      <c r="A233" s="15">
        <v>3</v>
      </c>
      <c r="B233" s="16" t="s">
        <v>23</v>
      </c>
      <c r="C233" s="17">
        <v>30</v>
      </c>
      <c r="D233" s="18">
        <v>118</v>
      </c>
      <c r="E233" s="6">
        <v>7.2000000000000005E-4</v>
      </c>
      <c r="F233" s="19">
        <v>60.76</v>
      </c>
      <c r="G233" s="13"/>
    </row>
    <row r="234" spans="1:7" x14ac:dyDescent="0.25">
      <c r="A234" s="15">
        <v>3</v>
      </c>
      <c r="B234" s="16" t="s">
        <v>23</v>
      </c>
      <c r="C234" s="17">
        <v>30</v>
      </c>
      <c r="D234" s="18">
        <v>118</v>
      </c>
      <c r="E234" s="6">
        <v>7.1718750000000005E-4</v>
      </c>
      <c r="F234" s="19">
        <v>61</v>
      </c>
      <c r="G234" s="13"/>
    </row>
    <row r="235" spans="1:7" x14ac:dyDescent="0.25">
      <c r="A235" s="15">
        <v>3</v>
      </c>
      <c r="B235" s="16" t="s">
        <v>23</v>
      </c>
      <c r="C235" s="17">
        <v>30</v>
      </c>
      <c r="D235" s="18">
        <v>118</v>
      </c>
      <c r="E235" s="6">
        <v>7.3646990740740747E-4</v>
      </c>
      <c r="F235" s="19">
        <v>59.41</v>
      </c>
      <c r="G235" s="13"/>
    </row>
    <row r="236" spans="1:7" x14ac:dyDescent="0.25">
      <c r="A236" s="15">
        <v>3</v>
      </c>
      <c r="B236" s="16" t="s">
        <v>23</v>
      </c>
      <c r="C236" s="17">
        <v>30</v>
      </c>
      <c r="D236" s="18">
        <v>118</v>
      </c>
      <c r="E236" s="6">
        <v>7.1055555555555553E-4</v>
      </c>
      <c r="F236" s="19">
        <v>61.57</v>
      </c>
      <c r="G236" s="13"/>
    </row>
    <row r="237" spans="1:7" x14ac:dyDescent="0.25">
      <c r="A237" s="15">
        <v>3</v>
      </c>
      <c r="B237" s="16" t="s">
        <v>23</v>
      </c>
      <c r="C237" s="17">
        <v>30</v>
      </c>
      <c r="D237" s="18">
        <v>118</v>
      </c>
      <c r="E237" s="6">
        <v>7.0399305555555547E-4</v>
      </c>
      <c r="F237" s="19">
        <v>62.15</v>
      </c>
      <c r="G237" s="13"/>
    </row>
    <row r="238" spans="1:7" x14ac:dyDescent="0.25">
      <c r="A238" s="15">
        <v>3</v>
      </c>
      <c r="B238" s="16" t="s">
        <v>23</v>
      </c>
      <c r="C238" s="17">
        <v>30</v>
      </c>
      <c r="D238" s="18">
        <v>118</v>
      </c>
      <c r="E238" s="6">
        <v>7.0850694444444444E-4</v>
      </c>
      <c r="F238" s="19">
        <v>61.75</v>
      </c>
      <c r="G238" s="13"/>
    </row>
    <row r="239" spans="1:7" x14ac:dyDescent="0.25">
      <c r="A239" s="15">
        <v>3</v>
      </c>
      <c r="B239" s="16" t="s">
        <v>23</v>
      </c>
      <c r="C239" s="17">
        <v>30</v>
      </c>
      <c r="D239" s="18">
        <v>118</v>
      </c>
      <c r="E239" s="6">
        <v>7.112847222222222E-4</v>
      </c>
      <c r="F239" s="19">
        <v>61.51</v>
      </c>
      <c r="G239" s="13"/>
    </row>
    <row r="240" spans="1:7" x14ac:dyDescent="0.25">
      <c r="A240" s="15">
        <v>3</v>
      </c>
      <c r="B240" s="16" t="s">
        <v>23</v>
      </c>
      <c r="C240" s="17">
        <v>30</v>
      </c>
      <c r="D240" s="18">
        <v>118</v>
      </c>
      <c r="E240" s="6">
        <v>7.1168981481481474E-4</v>
      </c>
      <c r="F240" s="19">
        <v>61.47</v>
      </c>
      <c r="G240" s="13"/>
    </row>
    <row r="241" spans="1:7" x14ac:dyDescent="0.25">
      <c r="A241" s="15">
        <v>3</v>
      </c>
      <c r="B241" s="16" t="s">
        <v>23</v>
      </c>
      <c r="C241" s="17">
        <v>30</v>
      </c>
      <c r="D241" s="18">
        <v>118</v>
      </c>
      <c r="E241" s="6">
        <v>7.155439814814815E-4</v>
      </c>
      <c r="F241" s="19">
        <v>61.14</v>
      </c>
      <c r="G241" s="13"/>
    </row>
    <row r="242" spans="1:7" x14ac:dyDescent="0.25">
      <c r="A242" s="15">
        <v>3</v>
      </c>
      <c r="B242" s="16" t="s">
        <v>23</v>
      </c>
      <c r="C242" s="17">
        <v>30</v>
      </c>
      <c r="D242" s="18">
        <v>118</v>
      </c>
      <c r="E242" s="6">
        <v>7.0895833333333325E-4</v>
      </c>
      <c r="F242" s="19">
        <v>61.71</v>
      </c>
      <c r="G242" s="13"/>
    </row>
    <row r="243" spans="1:7" x14ac:dyDescent="0.25">
      <c r="A243" s="15">
        <v>3</v>
      </c>
      <c r="B243" s="16" t="s">
        <v>23</v>
      </c>
      <c r="C243" s="17">
        <v>30</v>
      </c>
      <c r="D243" s="18">
        <v>118</v>
      </c>
      <c r="E243" s="6">
        <v>7.0591435185185199E-4</v>
      </c>
      <c r="F243" s="19">
        <v>61.98</v>
      </c>
      <c r="G243" s="13"/>
    </row>
    <row r="244" spans="1:7" x14ac:dyDescent="0.25">
      <c r="A244" s="15">
        <v>3</v>
      </c>
      <c r="B244" s="16" t="s">
        <v>23</v>
      </c>
      <c r="C244" s="17">
        <v>30</v>
      </c>
      <c r="D244" s="18">
        <v>118</v>
      </c>
      <c r="E244" s="6">
        <v>7.1519675925925917E-4</v>
      </c>
      <c r="F244" s="19">
        <v>61.17</v>
      </c>
      <c r="G244" s="13"/>
    </row>
    <row r="245" spans="1:7" x14ac:dyDescent="0.25">
      <c r="A245" s="15">
        <v>3</v>
      </c>
      <c r="B245" s="16" t="s">
        <v>23</v>
      </c>
      <c r="C245" s="17">
        <v>30</v>
      </c>
      <c r="D245" s="18">
        <v>118</v>
      </c>
      <c r="E245" s="6">
        <v>7.0804398148148148E-4</v>
      </c>
      <c r="F245" s="19">
        <v>61.79</v>
      </c>
      <c r="G245" s="13"/>
    </row>
    <row r="246" spans="1:7" x14ac:dyDescent="0.25">
      <c r="A246" s="15">
        <v>3</v>
      </c>
      <c r="B246" s="16" t="s">
        <v>23</v>
      </c>
      <c r="C246" s="17">
        <v>30</v>
      </c>
      <c r="D246" s="18">
        <v>118</v>
      </c>
      <c r="E246" s="6">
        <v>7.1298611111111118E-4</v>
      </c>
      <c r="F246" s="19">
        <v>61.36</v>
      </c>
      <c r="G246" s="13"/>
    </row>
    <row r="247" spans="1:7" x14ac:dyDescent="0.25">
      <c r="A247" s="15">
        <v>3</v>
      </c>
      <c r="B247" s="16" t="s">
        <v>23</v>
      </c>
      <c r="C247" s="17">
        <v>30</v>
      </c>
      <c r="D247" s="18">
        <v>118</v>
      </c>
      <c r="E247" s="6">
        <v>7.0687500000000004E-4</v>
      </c>
      <c r="F247" s="19">
        <v>61.89</v>
      </c>
      <c r="G247" s="13"/>
    </row>
    <row r="248" spans="1:7" x14ac:dyDescent="0.25">
      <c r="A248" s="15">
        <v>3</v>
      </c>
      <c r="B248" s="16" t="s">
        <v>23</v>
      </c>
      <c r="C248" s="17">
        <v>30</v>
      </c>
      <c r="D248" s="18">
        <v>118</v>
      </c>
      <c r="E248" s="6">
        <v>7.0972222222222226E-4</v>
      </c>
      <c r="F248" s="19">
        <v>61.64</v>
      </c>
      <c r="G248" s="13"/>
    </row>
    <row r="249" spans="1:7" x14ac:dyDescent="0.25">
      <c r="A249" s="15">
        <v>3</v>
      </c>
      <c r="B249" s="16" t="s">
        <v>23</v>
      </c>
      <c r="C249" s="17">
        <v>30</v>
      </c>
      <c r="D249" s="18">
        <v>118</v>
      </c>
      <c r="E249" s="6">
        <v>7.4179398148148141E-4</v>
      </c>
      <c r="F249" s="19">
        <v>58.98</v>
      </c>
      <c r="G249" s="13"/>
    </row>
    <row r="250" spans="1:7" x14ac:dyDescent="0.25">
      <c r="A250" s="15">
        <v>3</v>
      </c>
      <c r="B250" s="16" t="s">
        <v>23</v>
      </c>
      <c r="C250" s="17">
        <v>30</v>
      </c>
      <c r="D250" s="18">
        <v>118</v>
      </c>
      <c r="E250" s="6">
        <v>7.1681712962962964E-4</v>
      </c>
      <c r="F250" s="19">
        <v>61.03</v>
      </c>
      <c r="G250" s="13"/>
    </row>
    <row r="251" spans="1:7" x14ac:dyDescent="0.25">
      <c r="A251" s="15">
        <v>3</v>
      </c>
      <c r="B251" s="16" t="s">
        <v>23</v>
      </c>
      <c r="C251" s="17">
        <v>30</v>
      </c>
      <c r="D251" s="18">
        <v>118</v>
      </c>
      <c r="E251" s="6">
        <v>7.0648148148148154E-4</v>
      </c>
      <c r="F251" s="19">
        <v>61.93</v>
      </c>
      <c r="G251" s="13"/>
    </row>
    <row r="252" spans="1:7" x14ac:dyDescent="0.25">
      <c r="A252" s="15">
        <v>3</v>
      </c>
      <c r="B252" s="16" t="s">
        <v>23</v>
      </c>
      <c r="C252" s="17">
        <v>30</v>
      </c>
      <c r="D252" s="18">
        <v>118</v>
      </c>
      <c r="E252" s="6">
        <v>7.0623842592592602E-4</v>
      </c>
      <c r="F252" s="19">
        <v>61.95</v>
      </c>
      <c r="G252" s="13"/>
    </row>
    <row r="253" spans="1:7" x14ac:dyDescent="0.25">
      <c r="A253" s="15">
        <v>3</v>
      </c>
      <c r="B253" s="16" t="s">
        <v>23</v>
      </c>
      <c r="C253" s="17">
        <v>30</v>
      </c>
      <c r="D253" s="18">
        <v>118</v>
      </c>
      <c r="E253" s="6">
        <v>7.2848379629629641E-4</v>
      </c>
      <c r="F253" s="19">
        <v>60.06</v>
      </c>
      <c r="G253" s="13"/>
    </row>
    <row r="254" spans="1:7" x14ac:dyDescent="0.25">
      <c r="A254" s="15">
        <v>3</v>
      </c>
      <c r="B254" s="16" t="s">
        <v>23</v>
      </c>
      <c r="C254" s="17">
        <v>30</v>
      </c>
      <c r="D254" s="18">
        <v>118</v>
      </c>
      <c r="E254" s="6">
        <v>7.1840277777777777E-4</v>
      </c>
      <c r="F254" s="19">
        <v>60.9</v>
      </c>
      <c r="G254" s="13"/>
    </row>
    <row r="255" spans="1:7" x14ac:dyDescent="0.25">
      <c r="A255" s="15">
        <v>3</v>
      </c>
      <c r="B255" s="16" t="s">
        <v>23</v>
      </c>
      <c r="C255" s="17">
        <v>30</v>
      </c>
      <c r="D255" s="18">
        <v>118</v>
      </c>
      <c r="E255" s="6">
        <v>7.1758101851851855E-4</v>
      </c>
      <c r="F255" s="19">
        <v>60.97</v>
      </c>
      <c r="G255" s="13"/>
    </row>
    <row r="256" spans="1:7" x14ac:dyDescent="0.25">
      <c r="A256" s="15">
        <v>3</v>
      </c>
      <c r="B256" s="16" t="s">
        <v>23</v>
      </c>
      <c r="C256" s="17">
        <v>30</v>
      </c>
      <c r="D256" s="18">
        <v>118</v>
      </c>
      <c r="E256" s="6">
        <v>7.1758101851851855E-4</v>
      </c>
      <c r="F256" s="19">
        <v>60.97</v>
      </c>
      <c r="G256" s="13"/>
    </row>
    <row r="257" spans="1:7" x14ac:dyDescent="0.25">
      <c r="A257" s="15">
        <v>3</v>
      </c>
      <c r="B257" s="16" t="s">
        <v>23</v>
      </c>
      <c r="C257" s="17">
        <v>30</v>
      </c>
      <c r="D257" s="18">
        <v>118</v>
      </c>
      <c r="E257" s="6">
        <v>7.0853009259259263E-4</v>
      </c>
      <c r="F257" s="19">
        <v>61.75</v>
      </c>
      <c r="G257" s="13"/>
    </row>
    <row r="258" spans="1:7" x14ac:dyDescent="0.25">
      <c r="A258" s="15">
        <v>3</v>
      </c>
      <c r="B258" s="16" t="s">
        <v>23</v>
      </c>
      <c r="C258" s="17">
        <v>30</v>
      </c>
      <c r="D258" s="18">
        <v>118</v>
      </c>
      <c r="E258" s="6">
        <v>7.1646990740740742E-4</v>
      </c>
      <c r="F258" s="19">
        <v>61.06</v>
      </c>
      <c r="G258" s="13"/>
    </row>
    <row r="259" spans="1:7" x14ac:dyDescent="0.25">
      <c r="A259" s="15">
        <v>3</v>
      </c>
      <c r="B259" s="16" t="s">
        <v>23</v>
      </c>
      <c r="C259" s="17">
        <v>30</v>
      </c>
      <c r="D259" s="18">
        <v>118</v>
      </c>
      <c r="E259" s="6">
        <v>7.1270833333333331E-4</v>
      </c>
      <c r="F259" s="19">
        <v>61.39</v>
      </c>
      <c r="G259" s="13"/>
    </row>
    <row r="260" spans="1:7" x14ac:dyDescent="0.25">
      <c r="A260" s="15">
        <v>3</v>
      </c>
      <c r="B260" s="16" t="s">
        <v>23</v>
      </c>
      <c r="C260" s="17">
        <v>30</v>
      </c>
      <c r="D260" s="18">
        <v>118</v>
      </c>
      <c r="E260" s="6">
        <v>7.0756944444444437E-4</v>
      </c>
      <c r="F260" s="19">
        <v>61.83</v>
      </c>
      <c r="G260" s="13"/>
    </row>
    <row r="261" spans="1:7" x14ac:dyDescent="0.25">
      <c r="A261" s="15">
        <v>3</v>
      </c>
      <c r="B261" s="16" t="s">
        <v>20</v>
      </c>
      <c r="C261" s="17">
        <v>30</v>
      </c>
      <c r="D261" s="18">
        <v>152</v>
      </c>
      <c r="E261" s="6">
        <v>9.1796296296296298E-4</v>
      </c>
      <c r="F261" s="19">
        <v>47.66</v>
      </c>
      <c r="G261" s="13"/>
    </row>
    <row r="262" spans="1:7" x14ac:dyDescent="0.25">
      <c r="A262" s="15">
        <v>3</v>
      </c>
      <c r="B262" s="16" t="s">
        <v>20</v>
      </c>
      <c r="C262" s="17">
        <v>30</v>
      </c>
      <c r="D262" s="18">
        <v>152</v>
      </c>
      <c r="E262" s="6">
        <v>7.1326388888888882E-4</v>
      </c>
      <c r="F262" s="19">
        <v>61.34</v>
      </c>
      <c r="G262" s="13"/>
    </row>
    <row r="263" spans="1:7" x14ac:dyDescent="0.25">
      <c r="A263" s="15">
        <v>3</v>
      </c>
      <c r="B263" s="16" t="s">
        <v>20</v>
      </c>
      <c r="C263" s="17">
        <v>30</v>
      </c>
      <c r="D263" s="18">
        <v>152</v>
      </c>
      <c r="E263" s="6">
        <v>7.1222222222222227E-4</v>
      </c>
      <c r="F263" s="19">
        <v>61.43</v>
      </c>
      <c r="G263" s="13"/>
    </row>
    <row r="264" spans="1:7" x14ac:dyDescent="0.25">
      <c r="A264" s="15">
        <v>3</v>
      </c>
      <c r="B264" s="16" t="s">
        <v>20</v>
      </c>
      <c r="C264" s="17">
        <v>30</v>
      </c>
      <c r="D264" s="18">
        <v>152</v>
      </c>
      <c r="E264" s="6">
        <v>7.1327546296296297E-4</v>
      </c>
      <c r="F264" s="19">
        <v>61.34</v>
      </c>
      <c r="G264" s="13"/>
    </row>
    <row r="265" spans="1:7" x14ac:dyDescent="0.25">
      <c r="A265" s="15">
        <v>3</v>
      </c>
      <c r="B265" s="16" t="s">
        <v>20</v>
      </c>
      <c r="C265" s="17">
        <v>30</v>
      </c>
      <c r="D265" s="18">
        <v>152</v>
      </c>
      <c r="E265" s="6">
        <v>7.130208333333333E-4</v>
      </c>
      <c r="F265" s="19">
        <v>61.36</v>
      </c>
      <c r="G265" s="13"/>
    </row>
    <row r="266" spans="1:7" x14ac:dyDescent="0.25">
      <c r="A266" s="15">
        <v>3</v>
      </c>
      <c r="B266" s="16" t="s">
        <v>20</v>
      </c>
      <c r="C266" s="17">
        <v>30</v>
      </c>
      <c r="D266" s="18">
        <v>152</v>
      </c>
      <c r="E266" s="6">
        <v>7.1920138888888891E-4</v>
      </c>
      <c r="F266" s="19">
        <v>60.83</v>
      </c>
      <c r="G266" s="13"/>
    </row>
    <row r="267" spans="1:7" x14ac:dyDescent="0.25">
      <c r="A267" s="15">
        <v>3</v>
      </c>
      <c r="B267" s="16" t="s">
        <v>20</v>
      </c>
      <c r="C267" s="17">
        <v>30</v>
      </c>
      <c r="D267" s="18">
        <v>152</v>
      </c>
      <c r="E267" s="6">
        <v>7.1568287037037043E-4</v>
      </c>
      <c r="F267" s="19">
        <v>61.13</v>
      </c>
      <c r="G267" s="13"/>
    </row>
    <row r="268" spans="1:7" x14ac:dyDescent="0.25">
      <c r="A268" s="15">
        <v>3</v>
      </c>
      <c r="B268" s="16" t="s">
        <v>20</v>
      </c>
      <c r="C268" s="17">
        <v>30</v>
      </c>
      <c r="D268" s="18">
        <v>152</v>
      </c>
      <c r="E268" s="6">
        <v>7.1319444444444436E-4</v>
      </c>
      <c r="F268" s="19">
        <v>61.34</v>
      </c>
      <c r="G268" s="13"/>
    </row>
    <row r="269" spans="1:7" x14ac:dyDescent="0.25">
      <c r="A269" s="15">
        <v>3</v>
      </c>
      <c r="B269" s="16" t="s">
        <v>20</v>
      </c>
      <c r="C269" s="17">
        <v>30</v>
      </c>
      <c r="D269" s="18">
        <v>152</v>
      </c>
      <c r="E269" s="6">
        <v>7.1372685185185178E-4</v>
      </c>
      <c r="F269" s="19">
        <v>61.3</v>
      </c>
      <c r="G269" s="13"/>
    </row>
    <row r="270" spans="1:7" x14ac:dyDescent="0.25">
      <c r="A270" s="15">
        <v>3</v>
      </c>
      <c r="B270" s="16" t="s">
        <v>20</v>
      </c>
      <c r="C270" s="17">
        <v>30</v>
      </c>
      <c r="D270" s="18">
        <v>152</v>
      </c>
      <c r="E270" s="6">
        <v>7.139930555555555E-4</v>
      </c>
      <c r="F270" s="19">
        <v>61.28</v>
      </c>
      <c r="G270" s="13"/>
    </row>
    <row r="271" spans="1:7" x14ac:dyDescent="0.25">
      <c r="A271" s="15">
        <v>3</v>
      </c>
      <c r="B271" s="16" t="s">
        <v>20</v>
      </c>
      <c r="C271" s="17">
        <v>30</v>
      </c>
      <c r="D271" s="18">
        <v>152</v>
      </c>
      <c r="E271" s="6">
        <v>7.1137731481481486E-4</v>
      </c>
      <c r="F271" s="19">
        <v>61.5</v>
      </c>
      <c r="G271" s="13"/>
    </row>
    <row r="272" spans="1:7" x14ac:dyDescent="0.25">
      <c r="A272" s="15">
        <v>3</v>
      </c>
      <c r="B272" s="16" t="s">
        <v>20</v>
      </c>
      <c r="C272" s="17">
        <v>30</v>
      </c>
      <c r="D272" s="18">
        <v>152</v>
      </c>
      <c r="E272" s="6">
        <v>7.152546296296296E-4</v>
      </c>
      <c r="F272" s="19">
        <v>61.17</v>
      </c>
      <c r="G272" s="13"/>
    </row>
    <row r="273" spans="1:7" x14ac:dyDescent="0.25">
      <c r="A273" s="15">
        <v>3</v>
      </c>
      <c r="B273" s="16" t="s">
        <v>20</v>
      </c>
      <c r="C273" s="17">
        <v>30</v>
      </c>
      <c r="D273" s="18">
        <v>152</v>
      </c>
      <c r="E273" s="6">
        <v>7.1473379629629632E-4</v>
      </c>
      <c r="F273" s="19">
        <v>61.21</v>
      </c>
      <c r="G273" s="13"/>
    </row>
    <row r="274" spans="1:7" x14ac:dyDescent="0.25">
      <c r="A274" s="15">
        <v>3</v>
      </c>
      <c r="B274" s="16" t="s">
        <v>20</v>
      </c>
      <c r="C274" s="17">
        <v>30</v>
      </c>
      <c r="D274" s="18">
        <v>152</v>
      </c>
      <c r="E274" s="6">
        <v>7.062847222222223E-4</v>
      </c>
      <c r="F274" s="19">
        <v>61.94</v>
      </c>
      <c r="G274" s="13"/>
    </row>
    <row r="275" spans="1:7" x14ac:dyDescent="0.25">
      <c r="A275" s="15">
        <v>3</v>
      </c>
      <c r="B275" s="16" t="s">
        <v>20</v>
      </c>
      <c r="C275" s="17">
        <v>30</v>
      </c>
      <c r="D275" s="18">
        <v>152</v>
      </c>
      <c r="E275" s="6">
        <v>7.1111111111111115E-4</v>
      </c>
      <c r="F275" s="19">
        <v>61.52</v>
      </c>
      <c r="G275" s="13"/>
    </row>
    <row r="276" spans="1:7" x14ac:dyDescent="0.25">
      <c r="A276" s="15">
        <v>3</v>
      </c>
      <c r="B276" s="16" t="s">
        <v>20</v>
      </c>
      <c r="C276" s="17">
        <v>30</v>
      </c>
      <c r="D276" s="18">
        <v>152</v>
      </c>
      <c r="E276" s="6">
        <v>7.0711805555555556E-4</v>
      </c>
      <c r="F276" s="19">
        <v>61.87</v>
      </c>
      <c r="G276" s="13"/>
    </row>
    <row r="277" spans="1:7" x14ac:dyDescent="0.25">
      <c r="A277" s="15">
        <v>3</v>
      </c>
      <c r="B277" s="16" t="s">
        <v>20</v>
      </c>
      <c r="C277" s="17">
        <v>30</v>
      </c>
      <c r="D277" s="18">
        <v>152</v>
      </c>
      <c r="E277" s="6">
        <v>7.1123842592592582E-4</v>
      </c>
      <c r="F277" s="19">
        <v>61.51</v>
      </c>
      <c r="G277" s="13"/>
    </row>
    <row r="278" spans="1:7" x14ac:dyDescent="0.25">
      <c r="A278" s="15">
        <v>3</v>
      </c>
      <c r="B278" s="16" t="s">
        <v>20</v>
      </c>
      <c r="C278" s="17">
        <v>30</v>
      </c>
      <c r="D278" s="18">
        <v>152</v>
      </c>
      <c r="E278" s="6">
        <v>7.0293981481481477E-4</v>
      </c>
      <c r="F278" s="19">
        <v>62.24</v>
      </c>
      <c r="G278" s="13"/>
    </row>
    <row r="279" spans="1:7" x14ac:dyDescent="0.25">
      <c r="A279" s="15">
        <v>3</v>
      </c>
      <c r="B279" s="16" t="s">
        <v>20</v>
      </c>
      <c r="C279" s="17">
        <v>30</v>
      </c>
      <c r="D279" s="18">
        <v>152</v>
      </c>
      <c r="E279" s="6">
        <v>7.1043981481481479E-4</v>
      </c>
      <c r="F279" s="19">
        <v>61.58</v>
      </c>
      <c r="G279" s="13"/>
    </row>
    <row r="280" spans="1:7" x14ac:dyDescent="0.25">
      <c r="A280" s="15">
        <v>3</v>
      </c>
      <c r="B280" s="16" t="s">
        <v>20</v>
      </c>
      <c r="C280" s="17">
        <v>30</v>
      </c>
      <c r="D280" s="18">
        <v>152</v>
      </c>
      <c r="E280" s="6">
        <v>7.1100694444444434E-4</v>
      </c>
      <c r="F280" s="19">
        <v>61.53</v>
      </c>
      <c r="G280" s="13"/>
    </row>
    <row r="281" spans="1:7" x14ac:dyDescent="0.25">
      <c r="A281" s="15">
        <v>3</v>
      </c>
      <c r="B281" s="16" t="s">
        <v>20</v>
      </c>
      <c r="C281" s="17">
        <v>30</v>
      </c>
      <c r="D281" s="18">
        <v>152</v>
      </c>
      <c r="E281" s="6">
        <v>7.1584490740740734E-4</v>
      </c>
      <c r="F281" s="19">
        <v>61.12</v>
      </c>
      <c r="G281" s="13"/>
    </row>
    <row r="282" spans="1:7" x14ac:dyDescent="0.25">
      <c r="A282" s="15">
        <v>3</v>
      </c>
      <c r="B282" s="16" t="s">
        <v>20</v>
      </c>
      <c r="C282" s="17">
        <v>30</v>
      </c>
      <c r="D282" s="18">
        <v>152</v>
      </c>
      <c r="E282" s="6">
        <v>7.0738425925925916E-4</v>
      </c>
      <c r="F282" s="19">
        <v>61.85</v>
      </c>
      <c r="G282" s="13"/>
    </row>
    <row r="283" spans="1:7" x14ac:dyDescent="0.25">
      <c r="A283" s="15">
        <v>3</v>
      </c>
      <c r="B283" s="16" t="s">
        <v>20</v>
      </c>
      <c r="C283" s="17">
        <v>30</v>
      </c>
      <c r="D283" s="18">
        <v>152</v>
      </c>
      <c r="E283" s="6">
        <v>7.1126157407407412E-4</v>
      </c>
      <c r="F283" s="19">
        <v>61.51</v>
      </c>
      <c r="G283" s="13"/>
    </row>
    <row r="284" spans="1:7" x14ac:dyDescent="0.25">
      <c r="A284" s="15">
        <v>3</v>
      </c>
      <c r="B284" s="16" t="s">
        <v>20</v>
      </c>
      <c r="C284" s="17">
        <v>30</v>
      </c>
      <c r="D284" s="18">
        <v>152</v>
      </c>
      <c r="E284" s="6">
        <v>7.1260416666666662E-4</v>
      </c>
      <c r="F284" s="19">
        <v>61.39</v>
      </c>
      <c r="G284" s="13"/>
    </row>
    <row r="285" spans="1:7" x14ac:dyDescent="0.25">
      <c r="A285" s="15">
        <v>3</v>
      </c>
      <c r="B285" s="16" t="s">
        <v>20</v>
      </c>
      <c r="C285" s="17">
        <v>30</v>
      </c>
      <c r="D285" s="18">
        <v>152</v>
      </c>
      <c r="E285" s="6">
        <v>7.160185185185185E-4</v>
      </c>
      <c r="F285" s="19">
        <v>61.1</v>
      </c>
      <c r="G285" s="13"/>
    </row>
    <row r="286" spans="1:7" x14ac:dyDescent="0.25">
      <c r="A286" s="15">
        <v>3</v>
      </c>
      <c r="B286" s="16" t="s">
        <v>20</v>
      </c>
      <c r="C286" s="17">
        <v>30</v>
      </c>
      <c r="D286" s="18">
        <v>152</v>
      </c>
      <c r="E286" s="6">
        <v>7.0843749999999997E-4</v>
      </c>
      <c r="F286" s="19">
        <v>61.76</v>
      </c>
      <c r="G286" s="13"/>
    </row>
    <row r="287" spans="1:7" x14ac:dyDescent="0.25">
      <c r="A287" s="15">
        <v>3</v>
      </c>
      <c r="B287" s="16" t="s">
        <v>20</v>
      </c>
      <c r="C287" s="17">
        <v>30</v>
      </c>
      <c r="D287" s="18">
        <v>152</v>
      </c>
      <c r="E287" s="6">
        <v>7.1113425925925934E-4</v>
      </c>
      <c r="F287" s="19">
        <v>61.52</v>
      </c>
      <c r="G287" s="13"/>
    </row>
    <row r="288" spans="1:7" x14ac:dyDescent="0.25">
      <c r="A288" s="15">
        <v>3</v>
      </c>
      <c r="B288" s="16" t="s">
        <v>20</v>
      </c>
      <c r="C288" s="17">
        <v>30</v>
      </c>
      <c r="D288" s="18">
        <v>152</v>
      </c>
      <c r="E288" s="6">
        <v>7.0782407407407415E-4</v>
      </c>
      <c r="F288" s="19">
        <v>61.81</v>
      </c>
      <c r="G288" s="13"/>
    </row>
    <row r="289" spans="1:7" x14ac:dyDescent="0.25">
      <c r="A289" s="15">
        <v>3</v>
      </c>
      <c r="B289" s="16" t="s">
        <v>20</v>
      </c>
      <c r="C289" s="17">
        <v>30</v>
      </c>
      <c r="D289" s="18">
        <v>152</v>
      </c>
      <c r="E289" s="6">
        <v>7.1157407407407411E-4</v>
      </c>
      <c r="F289" s="19">
        <v>61.48</v>
      </c>
      <c r="G289" s="13"/>
    </row>
    <row r="290" spans="1:7" x14ac:dyDescent="0.25">
      <c r="A290" s="15">
        <v>3</v>
      </c>
      <c r="B290" s="16" t="s">
        <v>20</v>
      </c>
      <c r="C290" s="17">
        <v>30</v>
      </c>
      <c r="D290" s="18">
        <v>152</v>
      </c>
      <c r="E290" s="6">
        <v>7.1009259259259257E-4</v>
      </c>
      <c r="F290" s="19">
        <v>61.61</v>
      </c>
      <c r="G290" s="13"/>
    </row>
    <row r="291" spans="1:7" x14ac:dyDescent="0.25">
      <c r="A291" s="15">
        <v>3</v>
      </c>
      <c r="B291" s="16" t="s">
        <v>17</v>
      </c>
      <c r="C291" s="17">
        <v>30</v>
      </c>
      <c r="D291" s="18">
        <v>148</v>
      </c>
      <c r="E291" s="6">
        <v>7.9009259259259256E-4</v>
      </c>
      <c r="F291" s="19">
        <v>55.37</v>
      </c>
      <c r="G291" s="13"/>
    </row>
    <row r="292" spans="1:7" x14ac:dyDescent="0.25">
      <c r="A292" s="15">
        <v>3</v>
      </c>
      <c r="B292" s="16" t="s">
        <v>17</v>
      </c>
      <c r="C292" s="17">
        <v>30</v>
      </c>
      <c r="D292" s="18">
        <v>148</v>
      </c>
      <c r="E292" s="6">
        <v>7.2377314814814819E-4</v>
      </c>
      <c r="F292" s="19">
        <v>60.45</v>
      </c>
      <c r="G292" s="13"/>
    </row>
    <row r="293" spans="1:7" x14ac:dyDescent="0.25">
      <c r="A293" s="15">
        <v>3</v>
      </c>
      <c r="B293" s="16" t="s">
        <v>17</v>
      </c>
      <c r="C293" s="17">
        <v>30</v>
      </c>
      <c r="D293" s="18">
        <v>148</v>
      </c>
      <c r="E293" s="6">
        <v>7.1230324074074067E-4</v>
      </c>
      <c r="F293" s="19">
        <v>61.42</v>
      </c>
      <c r="G293" s="13"/>
    </row>
    <row r="294" spans="1:7" x14ac:dyDescent="0.25">
      <c r="A294" s="15">
        <v>3</v>
      </c>
      <c r="B294" s="16" t="s">
        <v>17</v>
      </c>
      <c r="C294" s="17">
        <v>30</v>
      </c>
      <c r="D294" s="18">
        <v>148</v>
      </c>
      <c r="E294" s="6">
        <v>7.2037037037037046E-4</v>
      </c>
      <c r="F294" s="19">
        <v>60.73</v>
      </c>
      <c r="G294" s="13"/>
    </row>
    <row r="295" spans="1:7" x14ac:dyDescent="0.25">
      <c r="A295" s="15">
        <v>3</v>
      </c>
      <c r="B295" s="16" t="s">
        <v>17</v>
      </c>
      <c r="C295" s="17">
        <v>30</v>
      </c>
      <c r="D295" s="18">
        <v>148</v>
      </c>
      <c r="E295" s="6">
        <v>8.8439814814814815E-4</v>
      </c>
      <c r="F295" s="19">
        <v>49.47</v>
      </c>
      <c r="G295" s="13"/>
    </row>
    <row r="296" spans="1:7" x14ac:dyDescent="0.25">
      <c r="A296" s="15">
        <v>3</v>
      </c>
      <c r="B296" s="16" t="s">
        <v>17</v>
      </c>
      <c r="C296" s="17">
        <v>30</v>
      </c>
      <c r="D296" s="18">
        <v>148</v>
      </c>
      <c r="E296" s="6">
        <v>7.2104166666666671E-4</v>
      </c>
      <c r="F296" s="19">
        <v>60.68</v>
      </c>
      <c r="G296" s="13"/>
    </row>
    <row r="297" spans="1:7" x14ac:dyDescent="0.25">
      <c r="A297" s="15">
        <v>3</v>
      </c>
      <c r="B297" s="16" t="s">
        <v>17</v>
      </c>
      <c r="C297" s="17">
        <v>30</v>
      </c>
      <c r="D297" s="18">
        <v>148</v>
      </c>
      <c r="E297" s="6">
        <v>7.1134259259259252E-4</v>
      </c>
      <c r="F297" s="19">
        <v>61.5</v>
      </c>
      <c r="G297" s="13"/>
    </row>
    <row r="298" spans="1:7" x14ac:dyDescent="0.25">
      <c r="A298" s="15">
        <v>3</v>
      </c>
      <c r="B298" s="16" t="s">
        <v>17</v>
      </c>
      <c r="C298" s="17">
        <v>30</v>
      </c>
      <c r="D298" s="18">
        <v>148</v>
      </c>
      <c r="E298" s="6">
        <v>7.1524305555555545E-4</v>
      </c>
      <c r="F298" s="19">
        <v>61.17</v>
      </c>
      <c r="G298" s="13"/>
    </row>
    <row r="299" spans="1:7" x14ac:dyDescent="0.25">
      <c r="A299" s="15">
        <v>3</v>
      </c>
      <c r="B299" s="16" t="s">
        <v>17</v>
      </c>
      <c r="C299" s="17">
        <v>30</v>
      </c>
      <c r="D299" s="18">
        <v>148</v>
      </c>
      <c r="E299" s="6">
        <v>7.0924768518518515E-4</v>
      </c>
      <c r="F299" s="19">
        <v>61.69</v>
      </c>
      <c r="G299" s="13"/>
    </row>
    <row r="300" spans="1:7" x14ac:dyDescent="0.25">
      <c r="A300" s="15">
        <v>3</v>
      </c>
      <c r="B300" s="16" t="s">
        <v>17</v>
      </c>
      <c r="C300" s="17">
        <v>30</v>
      </c>
      <c r="D300" s="18">
        <v>148</v>
      </c>
      <c r="E300" s="6">
        <v>7.1071759259259265E-4</v>
      </c>
      <c r="F300" s="19">
        <v>61.56</v>
      </c>
      <c r="G300" s="13"/>
    </row>
    <row r="301" spans="1:7" x14ac:dyDescent="0.25">
      <c r="A301" s="15">
        <v>3</v>
      </c>
      <c r="B301" s="16" t="s">
        <v>17</v>
      </c>
      <c r="C301" s="17">
        <v>30</v>
      </c>
      <c r="D301" s="18">
        <v>148</v>
      </c>
      <c r="E301" s="6">
        <v>7.0959490740740737E-4</v>
      </c>
      <c r="F301" s="19">
        <v>61.65</v>
      </c>
      <c r="G301" s="13"/>
    </row>
    <row r="302" spans="1:7" x14ac:dyDescent="0.25">
      <c r="A302" s="15">
        <v>3</v>
      </c>
      <c r="B302" s="16" t="s">
        <v>17</v>
      </c>
      <c r="C302" s="17">
        <v>30</v>
      </c>
      <c r="D302" s="18">
        <v>148</v>
      </c>
      <c r="E302" s="6">
        <v>7.0829861111111104E-4</v>
      </c>
      <c r="F302" s="19">
        <v>61.77</v>
      </c>
      <c r="G302" s="13"/>
    </row>
    <row r="303" spans="1:7" x14ac:dyDescent="0.25">
      <c r="A303" s="15">
        <v>3</v>
      </c>
      <c r="B303" s="16" t="s">
        <v>17</v>
      </c>
      <c r="C303" s="17">
        <v>30</v>
      </c>
      <c r="D303" s="18">
        <v>148</v>
      </c>
      <c r="E303" s="6">
        <v>7.0629629629629612E-4</v>
      </c>
      <c r="F303" s="19">
        <v>61.94</v>
      </c>
      <c r="G303" s="13"/>
    </row>
    <row r="304" spans="1:7" x14ac:dyDescent="0.25">
      <c r="A304" s="15">
        <v>3</v>
      </c>
      <c r="B304" s="16" t="s">
        <v>17</v>
      </c>
      <c r="C304" s="17">
        <v>30</v>
      </c>
      <c r="D304" s="18">
        <v>148</v>
      </c>
      <c r="E304" s="6">
        <v>7.100231481481481E-4</v>
      </c>
      <c r="F304" s="19">
        <v>61.62</v>
      </c>
      <c r="G304" s="13"/>
    </row>
    <row r="305" spans="1:7" x14ac:dyDescent="0.25">
      <c r="A305" s="15">
        <v>3</v>
      </c>
      <c r="B305" s="16" t="s">
        <v>17</v>
      </c>
      <c r="C305" s="17">
        <v>30</v>
      </c>
      <c r="D305" s="18">
        <v>148</v>
      </c>
      <c r="E305" s="6">
        <v>7.0924768518518515E-4</v>
      </c>
      <c r="F305" s="19">
        <v>61.69</v>
      </c>
      <c r="G305" s="13"/>
    </row>
    <row r="306" spans="1:7" x14ac:dyDescent="0.25">
      <c r="A306" s="15">
        <v>3</v>
      </c>
      <c r="B306" s="16" t="s">
        <v>17</v>
      </c>
      <c r="C306" s="17">
        <v>30</v>
      </c>
      <c r="D306" s="18">
        <v>148</v>
      </c>
      <c r="E306" s="6">
        <v>7.0783564814814808E-4</v>
      </c>
      <c r="F306" s="19">
        <v>61.81</v>
      </c>
      <c r="G306" s="13"/>
    </row>
    <row r="307" spans="1:7" x14ac:dyDescent="0.25">
      <c r="A307" s="15">
        <v>3</v>
      </c>
      <c r="B307" s="16" t="s">
        <v>17</v>
      </c>
      <c r="C307" s="17">
        <v>30</v>
      </c>
      <c r="D307" s="18">
        <v>148</v>
      </c>
      <c r="E307" s="6">
        <v>7.0988425925925917E-4</v>
      </c>
      <c r="F307" s="19">
        <v>61.63</v>
      </c>
      <c r="G307" s="13"/>
    </row>
    <row r="308" spans="1:7" x14ac:dyDescent="0.25">
      <c r="A308" s="15">
        <v>3</v>
      </c>
      <c r="B308" s="16" t="s">
        <v>17</v>
      </c>
      <c r="C308" s="17">
        <v>30</v>
      </c>
      <c r="D308" s="18">
        <v>148</v>
      </c>
      <c r="E308" s="6">
        <v>7.064467592592592E-4</v>
      </c>
      <c r="F308" s="19">
        <v>61.93</v>
      </c>
      <c r="G308" s="13"/>
    </row>
    <row r="309" spans="1:7" x14ac:dyDescent="0.25">
      <c r="A309" s="15">
        <v>3</v>
      </c>
      <c r="B309" s="16" t="s">
        <v>17</v>
      </c>
      <c r="C309" s="17">
        <v>30</v>
      </c>
      <c r="D309" s="18">
        <v>148</v>
      </c>
      <c r="E309" s="6">
        <v>7.0814814814814818E-4</v>
      </c>
      <c r="F309" s="19">
        <v>61.78</v>
      </c>
      <c r="G309" s="13"/>
    </row>
    <row r="310" spans="1:7" x14ac:dyDescent="0.25">
      <c r="A310" s="15">
        <v>3</v>
      </c>
      <c r="B310" s="16" t="s">
        <v>17</v>
      </c>
      <c r="C310" s="17">
        <v>30</v>
      </c>
      <c r="D310" s="18">
        <v>148</v>
      </c>
      <c r="E310" s="6">
        <v>7.0611111111111102E-4</v>
      </c>
      <c r="F310" s="19">
        <v>61.96</v>
      </c>
      <c r="G310" s="13"/>
    </row>
    <row r="311" spans="1:7" x14ac:dyDescent="0.25">
      <c r="A311" s="15">
        <v>3</v>
      </c>
      <c r="B311" s="16" t="s">
        <v>17</v>
      </c>
      <c r="C311" s="17">
        <v>30</v>
      </c>
      <c r="D311" s="18">
        <v>148</v>
      </c>
      <c r="E311" s="6">
        <v>7.0399305555555547E-4</v>
      </c>
      <c r="F311" s="19">
        <v>62.15</v>
      </c>
      <c r="G311" s="13"/>
    </row>
    <row r="312" spans="1:7" x14ac:dyDescent="0.25">
      <c r="A312" s="15">
        <v>3</v>
      </c>
      <c r="B312" s="16" t="s">
        <v>17</v>
      </c>
      <c r="C312" s="17">
        <v>30</v>
      </c>
      <c r="D312" s="18">
        <v>148</v>
      </c>
      <c r="E312" s="6">
        <v>7.0212962962962948E-4</v>
      </c>
      <c r="F312" s="19">
        <v>62.31</v>
      </c>
      <c r="G312" s="13"/>
    </row>
    <row r="313" spans="1:7" x14ac:dyDescent="0.25">
      <c r="A313" s="15">
        <v>3</v>
      </c>
      <c r="B313" s="16" t="s">
        <v>17</v>
      </c>
      <c r="C313" s="17">
        <v>30</v>
      </c>
      <c r="D313" s="18">
        <v>148</v>
      </c>
      <c r="E313" s="6">
        <v>7.0653935185185186E-4</v>
      </c>
      <c r="F313" s="19">
        <v>61.92</v>
      </c>
      <c r="G313" s="13"/>
    </row>
    <row r="314" spans="1:7" x14ac:dyDescent="0.25">
      <c r="A314" s="15">
        <v>3</v>
      </c>
      <c r="B314" s="16" t="s">
        <v>17</v>
      </c>
      <c r="C314" s="17">
        <v>30</v>
      </c>
      <c r="D314" s="18">
        <v>148</v>
      </c>
      <c r="E314" s="6">
        <v>7.0311342592592604E-4</v>
      </c>
      <c r="F314" s="19">
        <v>62.22</v>
      </c>
      <c r="G314" s="13"/>
    </row>
    <row r="315" spans="1:7" x14ac:dyDescent="0.25">
      <c r="A315" s="15">
        <v>3</v>
      </c>
      <c r="B315" s="16" t="s">
        <v>17</v>
      </c>
      <c r="C315" s="17">
        <v>30</v>
      </c>
      <c r="D315" s="18">
        <v>148</v>
      </c>
      <c r="E315" s="6">
        <v>7.0913194444444441E-4</v>
      </c>
      <c r="F315" s="19">
        <v>61.7</v>
      </c>
      <c r="G315" s="13"/>
    </row>
    <row r="316" spans="1:7" x14ac:dyDescent="0.25">
      <c r="A316" s="15">
        <v>3</v>
      </c>
      <c r="B316" s="16" t="s">
        <v>17</v>
      </c>
      <c r="C316" s="17">
        <v>30</v>
      </c>
      <c r="D316" s="18">
        <v>148</v>
      </c>
      <c r="E316" s="6">
        <v>7.0739583333333331E-4</v>
      </c>
      <c r="F316" s="19">
        <v>61.85</v>
      </c>
      <c r="G316" s="13"/>
    </row>
    <row r="317" spans="1:7" x14ac:dyDescent="0.25">
      <c r="A317" s="15">
        <v>3</v>
      </c>
      <c r="B317" s="16" t="s">
        <v>17</v>
      </c>
      <c r="C317" s="17">
        <v>30</v>
      </c>
      <c r="D317" s="18">
        <v>148</v>
      </c>
      <c r="E317" s="6">
        <v>7.112847222222222E-4</v>
      </c>
      <c r="F317" s="19">
        <v>61.51</v>
      </c>
      <c r="G317" s="13"/>
    </row>
    <row r="318" spans="1:7" x14ac:dyDescent="0.25">
      <c r="A318" s="15">
        <v>3</v>
      </c>
      <c r="B318" s="16" t="s">
        <v>17</v>
      </c>
      <c r="C318" s="17">
        <v>30</v>
      </c>
      <c r="D318" s="18">
        <v>148</v>
      </c>
      <c r="E318" s="6">
        <v>7.0723379629629641E-4</v>
      </c>
      <c r="F318" s="19">
        <v>61.86</v>
      </c>
      <c r="G318" s="13"/>
    </row>
    <row r="319" spans="1:7" x14ac:dyDescent="0.25">
      <c r="A319" s="15">
        <v>3</v>
      </c>
      <c r="B319" s="16" t="s">
        <v>17</v>
      </c>
      <c r="C319" s="17">
        <v>30</v>
      </c>
      <c r="D319" s="18">
        <v>148</v>
      </c>
      <c r="E319" s="6">
        <v>7.1451388888888877E-4</v>
      </c>
      <c r="F319" s="19">
        <v>61.23</v>
      </c>
      <c r="G319" s="13"/>
    </row>
    <row r="320" spans="1:7" x14ac:dyDescent="0.25">
      <c r="A320" s="15">
        <v>3</v>
      </c>
      <c r="B320" s="16" t="s">
        <v>17</v>
      </c>
      <c r="C320" s="17">
        <v>30</v>
      </c>
      <c r="D320" s="18">
        <v>148</v>
      </c>
      <c r="E320" s="6">
        <v>7.1265046296296278E-4</v>
      </c>
      <c r="F320" s="19">
        <v>61.39</v>
      </c>
      <c r="G320" s="13"/>
    </row>
    <row r="321" spans="1:7" x14ac:dyDescent="0.25">
      <c r="A321" s="15">
        <v>3</v>
      </c>
      <c r="B321" s="16" t="s">
        <v>26</v>
      </c>
      <c r="C321" s="17">
        <v>29</v>
      </c>
      <c r="D321" s="18">
        <v>126</v>
      </c>
      <c r="E321" s="6">
        <v>7.8568287037037051E-4</v>
      </c>
      <c r="F321" s="19">
        <v>55.68</v>
      </c>
      <c r="G321" s="13"/>
    </row>
    <row r="322" spans="1:7" x14ac:dyDescent="0.25">
      <c r="A322" s="15">
        <v>3</v>
      </c>
      <c r="B322" s="16" t="s">
        <v>26</v>
      </c>
      <c r="C322" s="17">
        <v>29</v>
      </c>
      <c r="D322" s="18">
        <v>126</v>
      </c>
      <c r="E322" s="6">
        <v>7.2686342592592594E-4</v>
      </c>
      <c r="F322" s="19">
        <v>60.19</v>
      </c>
      <c r="G322" s="13"/>
    </row>
    <row r="323" spans="1:7" x14ac:dyDescent="0.25">
      <c r="A323" s="15">
        <v>3</v>
      </c>
      <c r="B323" s="16" t="s">
        <v>26</v>
      </c>
      <c r="C323" s="17">
        <v>29</v>
      </c>
      <c r="D323" s="18">
        <v>126</v>
      </c>
      <c r="E323" s="6">
        <v>7.2045138888888886E-4</v>
      </c>
      <c r="F323" s="19">
        <v>60.73</v>
      </c>
      <c r="G323" s="13"/>
    </row>
    <row r="324" spans="1:7" x14ac:dyDescent="0.25">
      <c r="A324" s="15">
        <v>3</v>
      </c>
      <c r="B324" s="16" t="s">
        <v>26</v>
      </c>
      <c r="C324" s="17">
        <v>29</v>
      </c>
      <c r="D324" s="18">
        <v>126</v>
      </c>
      <c r="E324" s="6">
        <v>7.3512731481481487E-4</v>
      </c>
      <c r="F324" s="19">
        <v>59.51</v>
      </c>
      <c r="G324" s="13"/>
    </row>
    <row r="325" spans="1:7" x14ac:dyDescent="0.25">
      <c r="A325" s="15">
        <v>3</v>
      </c>
      <c r="B325" s="16" t="s">
        <v>26</v>
      </c>
      <c r="C325" s="17">
        <v>29</v>
      </c>
      <c r="D325" s="18">
        <v>126</v>
      </c>
      <c r="E325" s="6">
        <v>7.4251157407407415E-4</v>
      </c>
      <c r="F325" s="19">
        <v>58.92</v>
      </c>
      <c r="G325" s="13"/>
    </row>
    <row r="326" spans="1:7" x14ac:dyDescent="0.25">
      <c r="A326" s="15">
        <v>3</v>
      </c>
      <c r="B326" s="16" t="s">
        <v>26</v>
      </c>
      <c r="C326" s="17">
        <v>29</v>
      </c>
      <c r="D326" s="18">
        <v>126</v>
      </c>
      <c r="E326" s="6">
        <v>7.1048611111111106E-4</v>
      </c>
      <c r="F326" s="19">
        <v>61.58</v>
      </c>
      <c r="G326" s="13"/>
    </row>
    <row r="327" spans="1:7" x14ac:dyDescent="0.25">
      <c r="A327" s="15">
        <v>3</v>
      </c>
      <c r="B327" s="16" t="s">
        <v>26</v>
      </c>
      <c r="C327" s="17">
        <v>29</v>
      </c>
      <c r="D327" s="18">
        <v>126</v>
      </c>
      <c r="E327" s="6">
        <v>7.241435185185185E-4</v>
      </c>
      <c r="F327" s="19">
        <v>60.42</v>
      </c>
      <c r="G327" s="13"/>
    </row>
    <row r="328" spans="1:7" x14ac:dyDescent="0.25">
      <c r="A328" s="15">
        <v>3</v>
      </c>
      <c r="B328" s="16" t="s">
        <v>26</v>
      </c>
      <c r="C328" s="17">
        <v>29</v>
      </c>
      <c r="D328" s="18">
        <v>126</v>
      </c>
      <c r="E328" s="6">
        <v>7.1517361111111098E-4</v>
      </c>
      <c r="F328" s="19">
        <v>61.17</v>
      </c>
      <c r="G328" s="13"/>
    </row>
    <row r="329" spans="1:7" x14ac:dyDescent="0.25">
      <c r="A329" s="15">
        <v>3</v>
      </c>
      <c r="B329" s="16" t="s">
        <v>26</v>
      </c>
      <c r="C329" s="17">
        <v>29</v>
      </c>
      <c r="D329" s="18">
        <v>126</v>
      </c>
      <c r="E329" s="6">
        <v>7.254861111111111E-4</v>
      </c>
      <c r="F329" s="19">
        <v>60.3</v>
      </c>
      <c r="G329" s="13"/>
    </row>
    <row r="330" spans="1:7" x14ac:dyDescent="0.25">
      <c r="A330" s="15">
        <v>3</v>
      </c>
      <c r="B330" s="16" t="s">
        <v>26</v>
      </c>
      <c r="C330" s="17">
        <v>29</v>
      </c>
      <c r="D330" s="18">
        <v>126</v>
      </c>
      <c r="E330" s="6">
        <v>7.1747685185185185E-4</v>
      </c>
      <c r="F330" s="19">
        <v>60.98</v>
      </c>
      <c r="G330" s="13"/>
    </row>
    <row r="331" spans="1:7" x14ac:dyDescent="0.25">
      <c r="A331" s="15">
        <v>3</v>
      </c>
      <c r="B331" s="16" t="s">
        <v>26</v>
      </c>
      <c r="C331" s="17">
        <v>29</v>
      </c>
      <c r="D331" s="18">
        <v>126</v>
      </c>
      <c r="E331" s="6">
        <v>7.1472222222222217E-4</v>
      </c>
      <c r="F331" s="19">
        <v>61.21</v>
      </c>
      <c r="G331" s="13"/>
    </row>
    <row r="332" spans="1:7" x14ac:dyDescent="0.25">
      <c r="A332" s="15">
        <v>3</v>
      </c>
      <c r="B332" s="16" t="s">
        <v>26</v>
      </c>
      <c r="C332" s="17">
        <v>29</v>
      </c>
      <c r="D332" s="18">
        <v>126</v>
      </c>
      <c r="E332" s="6">
        <v>7.1822916666666682E-4</v>
      </c>
      <c r="F332" s="19">
        <v>60.91</v>
      </c>
      <c r="G332" s="13"/>
    </row>
    <row r="333" spans="1:7" x14ac:dyDescent="0.25">
      <c r="A333" s="15">
        <v>3</v>
      </c>
      <c r="B333" s="16" t="s">
        <v>26</v>
      </c>
      <c r="C333" s="17">
        <v>29</v>
      </c>
      <c r="D333" s="18">
        <v>126</v>
      </c>
      <c r="E333" s="6">
        <v>7.1537037037037044E-4</v>
      </c>
      <c r="F333" s="19">
        <v>61.16</v>
      </c>
      <c r="G333" s="13"/>
    </row>
    <row r="334" spans="1:7" x14ac:dyDescent="0.25">
      <c r="A334" s="15">
        <v>3</v>
      </c>
      <c r="B334" s="16" t="s">
        <v>26</v>
      </c>
      <c r="C334" s="17">
        <v>29</v>
      </c>
      <c r="D334" s="18">
        <v>126</v>
      </c>
      <c r="E334" s="6">
        <v>7.1240740740740737E-4</v>
      </c>
      <c r="F334" s="19">
        <v>61.41</v>
      </c>
      <c r="G334" s="13"/>
    </row>
    <row r="335" spans="1:7" x14ac:dyDescent="0.25">
      <c r="A335" s="15">
        <v>3</v>
      </c>
      <c r="B335" s="16" t="s">
        <v>26</v>
      </c>
      <c r="C335" s="17">
        <v>29</v>
      </c>
      <c r="D335" s="18">
        <v>126</v>
      </c>
      <c r="E335" s="6">
        <v>7.1374999999999997E-4</v>
      </c>
      <c r="F335" s="19">
        <v>61.3</v>
      </c>
      <c r="G335" s="13"/>
    </row>
    <row r="336" spans="1:7" x14ac:dyDescent="0.25">
      <c r="A336" s="15">
        <v>3</v>
      </c>
      <c r="B336" s="16" t="s">
        <v>26</v>
      </c>
      <c r="C336" s="17">
        <v>29</v>
      </c>
      <c r="D336" s="18">
        <v>126</v>
      </c>
      <c r="E336" s="6">
        <v>7.1479166666666664E-4</v>
      </c>
      <c r="F336" s="19">
        <v>61.21</v>
      </c>
      <c r="G336" s="13"/>
    </row>
    <row r="337" spans="1:7" x14ac:dyDescent="0.25">
      <c r="A337" s="15">
        <v>3</v>
      </c>
      <c r="B337" s="16" t="s">
        <v>26</v>
      </c>
      <c r="C337" s="17">
        <v>29</v>
      </c>
      <c r="D337" s="18">
        <v>126</v>
      </c>
      <c r="E337" s="6">
        <v>7.1295138888888894E-4</v>
      </c>
      <c r="F337" s="19">
        <v>61.36</v>
      </c>
      <c r="G337" s="13"/>
    </row>
    <row r="338" spans="1:7" x14ac:dyDescent="0.25">
      <c r="A338" s="15">
        <v>3</v>
      </c>
      <c r="B338" s="16" t="s">
        <v>26</v>
      </c>
      <c r="C338" s="17">
        <v>29</v>
      </c>
      <c r="D338" s="18">
        <v>126</v>
      </c>
      <c r="E338" s="6">
        <v>7.1274305555555555E-4</v>
      </c>
      <c r="F338" s="19">
        <v>61.38</v>
      </c>
      <c r="G338" s="13"/>
    </row>
    <row r="339" spans="1:7" x14ac:dyDescent="0.25">
      <c r="A339" s="15">
        <v>3</v>
      </c>
      <c r="B339" s="16" t="s">
        <v>26</v>
      </c>
      <c r="C339" s="17">
        <v>29</v>
      </c>
      <c r="D339" s="18">
        <v>126</v>
      </c>
      <c r="E339" s="6">
        <v>7.1835648148148138E-4</v>
      </c>
      <c r="F339" s="19">
        <v>60.9</v>
      </c>
      <c r="G339" s="13"/>
    </row>
    <row r="340" spans="1:7" x14ac:dyDescent="0.25">
      <c r="A340" s="15">
        <v>3</v>
      </c>
      <c r="B340" s="16" t="s">
        <v>26</v>
      </c>
      <c r="C340" s="17">
        <v>29</v>
      </c>
      <c r="D340" s="18">
        <v>126</v>
      </c>
      <c r="E340" s="6">
        <v>7.3209490740740733E-4</v>
      </c>
      <c r="F340" s="19">
        <v>59.76</v>
      </c>
      <c r="G340" s="13"/>
    </row>
    <row r="341" spans="1:7" x14ac:dyDescent="0.25">
      <c r="A341" s="15">
        <v>3</v>
      </c>
      <c r="B341" s="16" t="s">
        <v>26</v>
      </c>
      <c r="C341" s="17">
        <v>29</v>
      </c>
      <c r="D341" s="18">
        <v>126</v>
      </c>
      <c r="E341" s="6">
        <v>7.1024305555555554E-4</v>
      </c>
      <c r="F341" s="19">
        <v>61.6</v>
      </c>
      <c r="G341" s="13"/>
    </row>
    <row r="342" spans="1:7" x14ac:dyDescent="0.25">
      <c r="A342" s="15">
        <v>3</v>
      </c>
      <c r="B342" s="16" t="s">
        <v>26</v>
      </c>
      <c r="C342" s="17">
        <v>29</v>
      </c>
      <c r="D342" s="18">
        <v>126</v>
      </c>
      <c r="E342" s="6">
        <v>7.1142361111111113E-4</v>
      </c>
      <c r="F342" s="19">
        <v>61.5</v>
      </c>
      <c r="G342" s="13"/>
    </row>
    <row r="343" spans="1:7" x14ac:dyDescent="0.25">
      <c r="A343" s="15">
        <v>3</v>
      </c>
      <c r="B343" s="16" t="s">
        <v>26</v>
      </c>
      <c r="C343" s="17">
        <v>29</v>
      </c>
      <c r="D343" s="18">
        <v>126</v>
      </c>
      <c r="E343" s="6">
        <v>7.1152777777777783E-4</v>
      </c>
      <c r="F343" s="19">
        <v>61.49</v>
      </c>
      <c r="G343" s="13"/>
    </row>
    <row r="344" spans="1:7" x14ac:dyDescent="0.25">
      <c r="A344" s="15">
        <v>3</v>
      </c>
      <c r="B344" s="16" t="s">
        <v>26</v>
      </c>
      <c r="C344" s="17">
        <v>29</v>
      </c>
      <c r="D344" s="18">
        <v>126</v>
      </c>
      <c r="E344" s="6">
        <v>7.153356481481481E-4</v>
      </c>
      <c r="F344" s="19">
        <v>61.16</v>
      </c>
      <c r="G344" s="13"/>
    </row>
    <row r="345" spans="1:7" x14ac:dyDescent="0.25">
      <c r="A345" s="15">
        <v>3</v>
      </c>
      <c r="B345" s="16" t="s">
        <v>26</v>
      </c>
      <c r="C345" s="17">
        <v>29</v>
      </c>
      <c r="D345" s="18">
        <v>126</v>
      </c>
      <c r="E345" s="6">
        <v>7.1153935185185198E-4</v>
      </c>
      <c r="F345" s="19">
        <v>61.49</v>
      </c>
      <c r="G345" s="13"/>
    </row>
    <row r="346" spans="1:7" x14ac:dyDescent="0.25">
      <c r="A346" s="15">
        <v>3</v>
      </c>
      <c r="B346" s="16" t="s">
        <v>26</v>
      </c>
      <c r="C346" s="17">
        <v>29</v>
      </c>
      <c r="D346" s="18">
        <v>126</v>
      </c>
      <c r="E346" s="6">
        <v>7.1629629629629636E-4</v>
      </c>
      <c r="F346" s="19">
        <v>61.08</v>
      </c>
      <c r="G346" s="13"/>
    </row>
    <row r="347" spans="1:7" x14ac:dyDescent="0.25">
      <c r="A347" s="15">
        <v>3</v>
      </c>
      <c r="B347" s="16" t="s">
        <v>26</v>
      </c>
      <c r="C347" s="17">
        <v>29</v>
      </c>
      <c r="D347" s="18">
        <v>126</v>
      </c>
      <c r="E347" s="6">
        <v>7.1474537037037047E-4</v>
      </c>
      <c r="F347" s="19">
        <v>61.21</v>
      </c>
      <c r="G347" s="13"/>
    </row>
    <row r="348" spans="1:7" x14ac:dyDescent="0.25">
      <c r="A348" s="15">
        <v>3</v>
      </c>
      <c r="B348" s="16" t="s">
        <v>26</v>
      </c>
      <c r="C348" s="17">
        <v>29</v>
      </c>
      <c r="D348" s="18">
        <v>126</v>
      </c>
      <c r="E348" s="6">
        <v>7.212268518518518E-4</v>
      </c>
      <c r="F348" s="19">
        <v>60.66</v>
      </c>
      <c r="G348" s="13"/>
    </row>
    <row r="349" spans="1:7" x14ac:dyDescent="0.25">
      <c r="A349" s="15">
        <v>3</v>
      </c>
      <c r="B349" s="16" t="s">
        <v>26</v>
      </c>
      <c r="C349" s="17">
        <v>29</v>
      </c>
      <c r="D349" s="18">
        <v>126</v>
      </c>
      <c r="E349" s="6">
        <v>7.2894675925925915E-4</v>
      </c>
      <c r="F349" s="19">
        <v>60.02</v>
      </c>
      <c r="G349" s="13"/>
    </row>
    <row r="350" spans="1:7" x14ac:dyDescent="0.25">
      <c r="A350" s="15">
        <v>3</v>
      </c>
      <c r="B350" s="16" t="s">
        <v>13</v>
      </c>
      <c r="C350" s="17">
        <v>29</v>
      </c>
      <c r="D350" s="18">
        <v>125</v>
      </c>
      <c r="E350" s="6">
        <v>8.0398148148148147E-4</v>
      </c>
      <c r="F350" s="19">
        <v>54.42</v>
      </c>
      <c r="G350" s="13"/>
    </row>
    <row r="351" spans="1:7" x14ac:dyDescent="0.25">
      <c r="A351" s="15">
        <v>3</v>
      </c>
      <c r="B351" s="16" t="s">
        <v>13</v>
      </c>
      <c r="C351" s="17">
        <v>29</v>
      </c>
      <c r="D351" s="18">
        <v>125</v>
      </c>
      <c r="E351" s="6">
        <v>7.4407407407407397E-4</v>
      </c>
      <c r="F351" s="19">
        <v>58.8</v>
      </c>
      <c r="G351" s="13"/>
    </row>
    <row r="352" spans="1:7" x14ac:dyDescent="0.25">
      <c r="A352" s="15">
        <v>3</v>
      </c>
      <c r="B352" s="16" t="s">
        <v>13</v>
      </c>
      <c r="C352" s="17">
        <v>29</v>
      </c>
      <c r="D352" s="18">
        <v>125</v>
      </c>
      <c r="E352" s="6">
        <v>7.6211805555555549E-4</v>
      </c>
      <c r="F352" s="19">
        <v>57.41</v>
      </c>
      <c r="G352" s="13"/>
    </row>
    <row r="353" spans="1:7" x14ac:dyDescent="0.25">
      <c r="A353" s="15">
        <v>3</v>
      </c>
      <c r="B353" s="16" t="s">
        <v>13</v>
      </c>
      <c r="C353" s="17">
        <v>29</v>
      </c>
      <c r="D353" s="18">
        <v>125</v>
      </c>
      <c r="E353" s="6">
        <v>1.4443402777777779E-3</v>
      </c>
      <c r="F353" s="19">
        <v>30.29</v>
      </c>
      <c r="G353" s="13"/>
    </row>
    <row r="354" spans="1:7" x14ac:dyDescent="0.25">
      <c r="A354" s="15">
        <v>3</v>
      </c>
      <c r="B354" s="16" t="s">
        <v>13</v>
      </c>
      <c r="C354" s="17">
        <v>29</v>
      </c>
      <c r="D354" s="18">
        <v>125</v>
      </c>
      <c r="E354" s="6">
        <v>7.2247685185185186E-4</v>
      </c>
      <c r="F354" s="19">
        <v>60.56</v>
      </c>
      <c r="G354" s="13"/>
    </row>
    <row r="355" spans="1:7" x14ac:dyDescent="0.25">
      <c r="A355" s="15">
        <v>3</v>
      </c>
      <c r="B355" s="16" t="s">
        <v>13</v>
      </c>
      <c r="C355" s="17">
        <v>29</v>
      </c>
      <c r="D355" s="18">
        <v>125</v>
      </c>
      <c r="E355" s="6">
        <v>7.1664351851851848E-4</v>
      </c>
      <c r="F355" s="19">
        <v>61.05</v>
      </c>
      <c r="G355" s="13"/>
    </row>
    <row r="356" spans="1:7" x14ac:dyDescent="0.25">
      <c r="A356" s="15">
        <v>3</v>
      </c>
      <c r="B356" s="16" t="s">
        <v>13</v>
      </c>
      <c r="C356" s="17">
        <v>29</v>
      </c>
      <c r="D356" s="18">
        <v>125</v>
      </c>
      <c r="E356" s="6">
        <v>7.1284722222222225E-4</v>
      </c>
      <c r="F356" s="19">
        <v>61.37</v>
      </c>
      <c r="G356" s="13"/>
    </row>
    <row r="357" spans="1:7" x14ac:dyDescent="0.25">
      <c r="A357" s="15">
        <v>3</v>
      </c>
      <c r="B357" s="16" t="s">
        <v>13</v>
      </c>
      <c r="C357" s="17">
        <v>29</v>
      </c>
      <c r="D357" s="18">
        <v>125</v>
      </c>
      <c r="E357" s="6">
        <v>7.1436342592592602E-4</v>
      </c>
      <c r="F357" s="19">
        <v>61.24</v>
      </c>
      <c r="G357" s="13"/>
    </row>
    <row r="358" spans="1:7" x14ac:dyDescent="0.25">
      <c r="A358" s="15">
        <v>3</v>
      </c>
      <c r="B358" s="16" t="s">
        <v>13</v>
      </c>
      <c r="C358" s="17">
        <v>29</v>
      </c>
      <c r="D358" s="18">
        <v>125</v>
      </c>
      <c r="E358" s="6">
        <v>7.1097222222222221E-4</v>
      </c>
      <c r="F358" s="19">
        <v>61.54</v>
      </c>
      <c r="G358" s="13"/>
    </row>
    <row r="359" spans="1:7" x14ac:dyDescent="0.25">
      <c r="A359" s="15">
        <v>3</v>
      </c>
      <c r="B359" s="16" t="s">
        <v>13</v>
      </c>
      <c r="C359" s="17">
        <v>29</v>
      </c>
      <c r="D359" s="18">
        <v>125</v>
      </c>
      <c r="E359" s="6">
        <v>7.1289351851851852E-4</v>
      </c>
      <c r="F359" s="19">
        <v>61.37</v>
      </c>
      <c r="G359" s="13"/>
    </row>
    <row r="360" spans="1:7" x14ac:dyDescent="0.25">
      <c r="A360" s="15">
        <v>3</v>
      </c>
      <c r="B360" s="16" t="s">
        <v>13</v>
      </c>
      <c r="C360" s="17">
        <v>29</v>
      </c>
      <c r="D360" s="18">
        <v>125</v>
      </c>
      <c r="E360" s="6">
        <v>7.1410879629629634E-4</v>
      </c>
      <c r="F360" s="19">
        <v>61.27</v>
      </c>
      <c r="G360" s="13"/>
    </row>
    <row r="361" spans="1:7" x14ac:dyDescent="0.25">
      <c r="A361" s="15">
        <v>3</v>
      </c>
      <c r="B361" s="16" t="s">
        <v>13</v>
      </c>
      <c r="C361" s="17">
        <v>29</v>
      </c>
      <c r="D361" s="18">
        <v>125</v>
      </c>
      <c r="E361" s="6">
        <v>7.1203703703703707E-4</v>
      </c>
      <c r="F361" s="19">
        <v>61.44</v>
      </c>
      <c r="G361" s="13"/>
    </row>
    <row r="362" spans="1:7" x14ac:dyDescent="0.25">
      <c r="A362" s="15">
        <v>3</v>
      </c>
      <c r="B362" s="16" t="s">
        <v>13</v>
      </c>
      <c r="C362" s="17">
        <v>29</v>
      </c>
      <c r="D362" s="18">
        <v>125</v>
      </c>
      <c r="E362" s="6">
        <v>7.1009259259259257E-4</v>
      </c>
      <c r="F362" s="19">
        <v>61.61</v>
      </c>
      <c r="G362" s="13"/>
    </row>
    <row r="363" spans="1:7" x14ac:dyDescent="0.25">
      <c r="A363" s="15">
        <v>3</v>
      </c>
      <c r="B363" s="16" t="s">
        <v>13</v>
      </c>
      <c r="C363" s="17">
        <v>29</v>
      </c>
      <c r="D363" s="18">
        <v>125</v>
      </c>
      <c r="E363" s="6">
        <v>7.0979166666666673E-4</v>
      </c>
      <c r="F363" s="19">
        <v>61.64</v>
      </c>
      <c r="G363" s="13"/>
    </row>
    <row r="364" spans="1:7" x14ac:dyDescent="0.25">
      <c r="A364" s="15">
        <v>3</v>
      </c>
      <c r="B364" s="16" t="s">
        <v>13</v>
      </c>
      <c r="C364" s="17">
        <v>29</v>
      </c>
      <c r="D364" s="18">
        <v>125</v>
      </c>
      <c r="E364" s="6">
        <v>7.0934027777777781E-4</v>
      </c>
      <c r="F364" s="19">
        <v>61.68</v>
      </c>
      <c r="G364" s="13"/>
    </row>
    <row r="365" spans="1:7" x14ac:dyDescent="0.25">
      <c r="A365" s="15">
        <v>3</v>
      </c>
      <c r="B365" s="16" t="s">
        <v>13</v>
      </c>
      <c r="C365" s="17">
        <v>29</v>
      </c>
      <c r="D365" s="18">
        <v>125</v>
      </c>
      <c r="E365" s="6">
        <v>7.081828703703703E-4</v>
      </c>
      <c r="F365" s="19">
        <v>61.78</v>
      </c>
      <c r="G365" s="13"/>
    </row>
    <row r="366" spans="1:7" x14ac:dyDescent="0.25">
      <c r="A366" s="15">
        <v>3</v>
      </c>
      <c r="B366" s="16" t="s">
        <v>13</v>
      </c>
      <c r="C366" s="17">
        <v>29</v>
      </c>
      <c r="D366" s="18">
        <v>125</v>
      </c>
      <c r="E366" s="6">
        <v>7.0515046296296298E-4</v>
      </c>
      <c r="F366" s="19">
        <v>62.04</v>
      </c>
      <c r="G366" s="13"/>
    </row>
    <row r="367" spans="1:7" x14ac:dyDescent="0.25">
      <c r="A367" s="15">
        <v>3</v>
      </c>
      <c r="B367" s="16" t="s">
        <v>13</v>
      </c>
      <c r="C367" s="17">
        <v>29</v>
      </c>
      <c r="D367" s="18">
        <v>125</v>
      </c>
      <c r="E367" s="6">
        <v>7.1127314814814805E-4</v>
      </c>
      <c r="F367" s="19">
        <v>61.51</v>
      </c>
      <c r="G367" s="13"/>
    </row>
    <row r="368" spans="1:7" x14ac:dyDescent="0.25">
      <c r="A368" s="15">
        <v>3</v>
      </c>
      <c r="B368" s="16" t="s">
        <v>13</v>
      </c>
      <c r="C368" s="17">
        <v>29</v>
      </c>
      <c r="D368" s="18">
        <v>125</v>
      </c>
      <c r="E368" s="6">
        <v>7.1151620370370379E-4</v>
      </c>
      <c r="F368" s="19">
        <v>61.49</v>
      </c>
      <c r="G368" s="13"/>
    </row>
    <row r="369" spans="1:7" x14ac:dyDescent="0.25">
      <c r="A369" s="15">
        <v>3</v>
      </c>
      <c r="B369" s="16" t="s">
        <v>13</v>
      </c>
      <c r="C369" s="17">
        <v>29</v>
      </c>
      <c r="D369" s="18">
        <v>125</v>
      </c>
      <c r="E369" s="6">
        <v>7.1049768518518521E-4</v>
      </c>
      <c r="F369" s="19">
        <v>61.58</v>
      </c>
      <c r="G369" s="13"/>
    </row>
    <row r="370" spans="1:7" x14ac:dyDescent="0.25">
      <c r="A370" s="15">
        <v>3</v>
      </c>
      <c r="B370" s="16" t="s">
        <v>13</v>
      </c>
      <c r="C370" s="17">
        <v>29</v>
      </c>
      <c r="D370" s="18">
        <v>125</v>
      </c>
      <c r="E370" s="6">
        <v>7.1241898148148141E-4</v>
      </c>
      <c r="F370" s="19">
        <v>61.41</v>
      </c>
      <c r="G370" s="13"/>
    </row>
    <row r="371" spans="1:7" x14ac:dyDescent="0.25">
      <c r="A371" s="15">
        <v>3</v>
      </c>
      <c r="B371" s="16" t="s">
        <v>13</v>
      </c>
      <c r="C371" s="17">
        <v>29</v>
      </c>
      <c r="D371" s="18">
        <v>125</v>
      </c>
      <c r="E371" s="6">
        <v>7.1135416666666667E-4</v>
      </c>
      <c r="F371" s="19">
        <v>61.5</v>
      </c>
      <c r="G371" s="13"/>
    </row>
    <row r="372" spans="1:7" x14ac:dyDescent="0.25">
      <c r="A372" s="15">
        <v>3</v>
      </c>
      <c r="B372" s="16" t="s">
        <v>13</v>
      </c>
      <c r="C372" s="17">
        <v>29</v>
      </c>
      <c r="D372" s="18">
        <v>125</v>
      </c>
      <c r="E372" s="6">
        <v>7.1126157407407412E-4</v>
      </c>
      <c r="F372" s="19">
        <v>61.51</v>
      </c>
      <c r="G372" s="13"/>
    </row>
    <row r="373" spans="1:7" x14ac:dyDescent="0.25">
      <c r="A373" s="15">
        <v>3</v>
      </c>
      <c r="B373" s="16" t="s">
        <v>13</v>
      </c>
      <c r="C373" s="17">
        <v>29</v>
      </c>
      <c r="D373" s="18">
        <v>125</v>
      </c>
      <c r="E373" s="6">
        <v>7.1368055555555562E-4</v>
      </c>
      <c r="F373" s="19">
        <v>61.3</v>
      </c>
      <c r="G373" s="13"/>
    </row>
    <row r="374" spans="1:7" x14ac:dyDescent="0.25">
      <c r="A374" s="15">
        <v>3</v>
      </c>
      <c r="B374" s="16" t="s">
        <v>13</v>
      </c>
      <c r="C374" s="17">
        <v>29</v>
      </c>
      <c r="D374" s="18">
        <v>125</v>
      </c>
      <c r="E374" s="6">
        <v>7.0857638888888891E-4</v>
      </c>
      <c r="F374" s="19">
        <v>61.74</v>
      </c>
      <c r="G374" s="13"/>
    </row>
    <row r="375" spans="1:7" x14ac:dyDescent="0.25">
      <c r="A375" s="15">
        <v>3</v>
      </c>
      <c r="B375" s="16" t="s">
        <v>13</v>
      </c>
      <c r="C375" s="17">
        <v>29</v>
      </c>
      <c r="D375" s="18">
        <v>125</v>
      </c>
      <c r="E375" s="6">
        <v>7.1092592592592594E-4</v>
      </c>
      <c r="F375" s="19">
        <v>61.54</v>
      </c>
      <c r="G375" s="13"/>
    </row>
    <row r="376" spans="1:7" x14ac:dyDescent="0.25">
      <c r="A376" s="15">
        <v>3</v>
      </c>
      <c r="B376" s="16" t="s">
        <v>13</v>
      </c>
      <c r="C376" s="17">
        <v>29</v>
      </c>
      <c r="D376" s="18">
        <v>125</v>
      </c>
      <c r="E376" s="6">
        <v>7.0652777777777782E-4</v>
      </c>
      <c r="F376" s="19">
        <v>61.92</v>
      </c>
      <c r="G376" s="13"/>
    </row>
    <row r="377" spans="1:7" x14ac:dyDescent="0.25">
      <c r="A377" s="15">
        <v>3</v>
      </c>
      <c r="B377" s="16" t="s">
        <v>13</v>
      </c>
      <c r="C377" s="17">
        <v>29</v>
      </c>
      <c r="D377" s="18">
        <v>125</v>
      </c>
      <c r="E377" s="6">
        <v>7.1754629629629631E-4</v>
      </c>
      <c r="F377" s="19">
        <v>60.97</v>
      </c>
      <c r="G377" s="13"/>
    </row>
    <row r="378" spans="1:7" x14ac:dyDescent="0.25">
      <c r="A378" s="15">
        <v>3</v>
      </c>
      <c r="B378" s="16" t="s">
        <v>13</v>
      </c>
      <c r="C378" s="17">
        <v>29</v>
      </c>
      <c r="D378" s="18">
        <v>125</v>
      </c>
      <c r="E378" s="6">
        <v>7.419212962962964E-4</v>
      </c>
      <c r="F378" s="19">
        <v>58.97</v>
      </c>
      <c r="G378" s="13"/>
    </row>
    <row r="379" spans="1:7" x14ac:dyDescent="0.25">
      <c r="A379" s="15"/>
      <c r="B379" s="16"/>
      <c r="C379" s="17"/>
      <c r="D379" s="18"/>
      <c r="E379" s="6"/>
      <c r="F379" s="19"/>
      <c r="G379" s="13"/>
    </row>
    <row r="380" spans="1:7" x14ac:dyDescent="0.25">
      <c r="A380" s="15"/>
      <c r="B380" s="16"/>
      <c r="C380" s="17"/>
      <c r="D380" s="18"/>
      <c r="E380" s="6"/>
      <c r="F380" s="19"/>
      <c r="G380" s="13"/>
    </row>
    <row r="381" spans="1:7" x14ac:dyDescent="0.25">
      <c r="A381" s="15"/>
      <c r="B381" s="16"/>
      <c r="C381" s="17"/>
      <c r="D381" s="18"/>
      <c r="E381" s="6"/>
      <c r="F381" s="19"/>
      <c r="G381" s="13"/>
    </row>
    <row r="382" spans="1:7" x14ac:dyDescent="0.25">
      <c r="A382" s="15"/>
      <c r="B382" s="16"/>
      <c r="C382" s="17"/>
      <c r="D382" s="18"/>
      <c r="E382" s="6"/>
      <c r="F382" s="19"/>
      <c r="G382" s="13"/>
    </row>
    <row r="383" spans="1:7" x14ac:dyDescent="0.25">
      <c r="A383" s="15"/>
      <c r="B383" s="16"/>
      <c r="C383" s="17"/>
      <c r="D383" s="18"/>
      <c r="E383" s="6"/>
      <c r="F383" s="19"/>
      <c r="G383" s="13"/>
    </row>
    <row r="384" spans="1:7" x14ac:dyDescent="0.25">
      <c r="A384" s="15"/>
      <c r="B384" s="16"/>
      <c r="C384" s="17"/>
      <c r="D384" s="18"/>
      <c r="E384" s="6"/>
      <c r="F384" s="19"/>
      <c r="G384" s="13"/>
    </row>
    <row r="385" spans="1:7" x14ac:dyDescent="0.25">
      <c r="A385" s="15"/>
      <c r="B385" s="16"/>
      <c r="C385" s="17"/>
      <c r="D385" s="18"/>
      <c r="E385" s="6"/>
      <c r="F385" s="19"/>
      <c r="G385" s="13"/>
    </row>
    <row r="386" spans="1:7" x14ac:dyDescent="0.25">
      <c r="A386" s="15"/>
      <c r="B386" s="16"/>
      <c r="C386" s="17"/>
      <c r="D386" s="18"/>
      <c r="E386" s="6"/>
      <c r="F386" s="19"/>
      <c r="G386" s="13"/>
    </row>
    <row r="387" spans="1:7" x14ac:dyDescent="0.25">
      <c r="A387" s="15"/>
      <c r="B387" s="16"/>
      <c r="C387" s="17"/>
      <c r="D387" s="18"/>
      <c r="E387" s="6"/>
      <c r="F387" s="19"/>
      <c r="G387" s="13"/>
    </row>
    <row r="388" spans="1:7" x14ac:dyDescent="0.25">
      <c r="A388" s="15"/>
      <c r="B388" s="16"/>
      <c r="C388" s="17"/>
      <c r="D388" s="18"/>
      <c r="E388" s="6"/>
      <c r="F388" s="19"/>
      <c r="G388" s="13"/>
    </row>
    <row r="389" spans="1:7" x14ac:dyDescent="0.25">
      <c r="A389" s="15"/>
      <c r="B389" s="16"/>
      <c r="C389" s="17"/>
      <c r="D389" s="18"/>
      <c r="E389" s="6"/>
      <c r="F389" s="19"/>
      <c r="G389" s="13"/>
    </row>
    <row r="390" spans="1:7" x14ac:dyDescent="0.25">
      <c r="A390" s="15"/>
      <c r="B390" s="16"/>
      <c r="C390" s="17"/>
      <c r="D390" s="18"/>
      <c r="E390" s="6"/>
      <c r="F390" s="19"/>
      <c r="G390" s="13"/>
    </row>
    <row r="391" spans="1:7" x14ac:dyDescent="0.25">
      <c r="A391" s="15"/>
      <c r="B391" s="16"/>
      <c r="C391" s="17"/>
      <c r="D391" s="18"/>
      <c r="E391" s="6"/>
      <c r="F391" s="19"/>
      <c r="G391" s="13"/>
    </row>
    <row r="392" spans="1:7" x14ac:dyDescent="0.25">
      <c r="A392" s="15"/>
      <c r="B392" s="16"/>
      <c r="C392" s="17"/>
      <c r="D392" s="18"/>
      <c r="E392" s="6"/>
      <c r="F392" s="19"/>
      <c r="G392" s="13"/>
    </row>
    <row r="393" spans="1:7" x14ac:dyDescent="0.25">
      <c r="A393" s="15"/>
      <c r="B393" s="16"/>
      <c r="C393" s="17"/>
      <c r="D393" s="18"/>
      <c r="E393" s="6"/>
      <c r="F393" s="19"/>
      <c r="G393" s="13"/>
    </row>
    <row r="394" spans="1:7" x14ac:dyDescent="0.25">
      <c r="A394" s="15"/>
      <c r="B394" s="16"/>
      <c r="C394" s="17"/>
      <c r="D394" s="18"/>
      <c r="E394" s="6"/>
      <c r="F394" s="19"/>
      <c r="G394" s="13"/>
    </row>
    <row r="395" spans="1:7" x14ac:dyDescent="0.25">
      <c r="A395" s="15"/>
      <c r="B395" s="16"/>
      <c r="C395" s="17"/>
      <c r="D395" s="18"/>
      <c r="E395" s="6"/>
      <c r="F395" s="19"/>
      <c r="G395" s="13"/>
    </row>
    <row r="396" spans="1:7" x14ac:dyDescent="0.25">
      <c r="A396" s="15"/>
      <c r="B396" s="16"/>
      <c r="C396" s="17"/>
      <c r="D396" s="18"/>
      <c r="E396" s="6"/>
      <c r="F396" s="19"/>
      <c r="G396" s="13"/>
    </row>
    <row r="397" spans="1:7" x14ac:dyDescent="0.25">
      <c r="A397" s="15"/>
      <c r="B397" s="16"/>
      <c r="C397" s="17"/>
      <c r="D397" s="18"/>
      <c r="E397" s="6"/>
      <c r="F397" s="19"/>
      <c r="G397" s="13"/>
    </row>
    <row r="398" spans="1:7" x14ac:dyDescent="0.25">
      <c r="A398" s="15"/>
      <c r="B398" s="16"/>
      <c r="C398" s="17"/>
      <c r="D398" s="18"/>
      <c r="E398" s="6"/>
      <c r="F398" s="19"/>
      <c r="G398" s="13"/>
    </row>
    <row r="399" spans="1:7" x14ac:dyDescent="0.25">
      <c r="A399" s="15"/>
      <c r="B399" s="16"/>
      <c r="C399" s="17"/>
      <c r="D399" s="18"/>
      <c r="E399" s="6"/>
      <c r="F399" s="19"/>
      <c r="G399" s="13"/>
    </row>
    <row r="400" spans="1:7" x14ac:dyDescent="0.25">
      <c r="A400" s="15"/>
      <c r="B400" s="16"/>
      <c r="C400" s="17"/>
      <c r="D400" s="18"/>
      <c r="E400" s="6"/>
      <c r="F400" s="19"/>
      <c r="G400" s="13"/>
    </row>
    <row r="401" spans="1:7" x14ac:dyDescent="0.25">
      <c r="A401" s="15"/>
      <c r="B401" s="16"/>
      <c r="C401" s="17"/>
      <c r="D401" s="18"/>
      <c r="E401" s="6"/>
      <c r="F401" s="19"/>
      <c r="G401" s="13"/>
    </row>
    <row r="402" spans="1:7" x14ac:dyDescent="0.25">
      <c r="A402" s="15"/>
      <c r="B402" s="16"/>
      <c r="C402" s="17"/>
      <c r="D402" s="18"/>
      <c r="E402" s="6"/>
      <c r="F402" s="19"/>
      <c r="G402" s="13"/>
    </row>
    <row r="403" spans="1:7" x14ac:dyDescent="0.25">
      <c r="A403" s="15"/>
      <c r="C403" s="17"/>
      <c r="D403" s="18"/>
      <c r="E403" s="6"/>
      <c r="F403" s="19"/>
      <c r="G403" s="13"/>
    </row>
    <row r="404" spans="1:7" x14ac:dyDescent="0.25">
      <c r="A404" s="15"/>
      <c r="C404" s="17"/>
      <c r="D404" s="18"/>
      <c r="E404" s="6"/>
      <c r="F404" s="19"/>
      <c r="G404" s="13"/>
    </row>
    <row r="405" spans="1:7" x14ac:dyDescent="0.25">
      <c r="A405" s="15"/>
      <c r="C405" s="17"/>
      <c r="D405" s="18"/>
      <c r="E405" s="6"/>
      <c r="F405" s="19"/>
      <c r="G405" s="13"/>
    </row>
    <row r="406" spans="1:7" x14ac:dyDescent="0.25">
      <c r="A406" s="15"/>
      <c r="C406" s="17"/>
      <c r="D406" s="18"/>
      <c r="E406" s="6"/>
      <c r="F406" s="19"/>
      <c r="G406" s="13"/>
    </row>
    <row r="407" spans="1:7" x14ac:dyDescent="0.25">
      <c r="A407" s="15"/>
      <c r="C407" s="17"/>
      <c r="D407" s="18"/>
      <c r="E407" s="6"/>
      <c r="F407" s="19"/>
      <c r="G407" s="13"/>
    </row>
    <row r="408" spans="1:7" x14ac:dyDescent="0.25">
      <c r="A408" s="15"/>
      <c r="C408" s="17"/>
      <c r="D408" s="18"/>
      <c r="E408" s="6"/>
      <c r="F408" s="19"/>
      <c r="G408" s="13"/>
    </row>
    <row r="409" spans="1:7" x14ac:dyDescent="0.25">
      <c r="A409" s="15"/>
      <c r="C409" s="17"/>
      <c r="D409" s="18"/>
      <c r="E409" s="6"/>
      <c r="F409" s="19"/>
      <c r="G409" s="13"/>
    </row>
    <row r="410" spans="1:7" x14ac:dyDescent="0.25">
      <c r="A410" s="15"/>
      <c r="C410" s="17"/>
      <c r="D410" s="18"/>
      <c r="E410" s="6"/>
      <c r="F410" s="19"/>
      <c r="G410" s="13"/>
    </row>
    <row r="411" spans="1:7" x14ac:dyDescent="0.25">
      <c r="A411" s="15"/>
      <c r="C411" s="17"/>
      <c r="D411" s="18"/>
      <c r="E411" s="6"/>
      <c r="F411" s="19"/>
      <c r="G411" s="13"/>
    </row>
    <row r="412" spans="1:7" x14ac:dyDescent="0.25">
      <c r="A412" s="15"/>
      <c r="C412" s="17"/>
      <c r="D412" s="18"/>
      <c r="E412" s="6"/>
      <c r="F412" s="19"/>
      <c r="G412" s="13"/>
    </row>
    <row r="413" spans="1:7" x14ac:dyDescent="0.25">
      <c r="A413" s="15"/>
      <c r="C413" s="17"/>
      <c r="D413" s="18"/>
      <c r="E413" s="6"/>
      <c r="F413" s="19"/>
      <c r="G413" s="13"/>
    </row>
    <row r="414" spans="1:7" x14ac:dyDescent="0.25">
      <c r="A414" s="15"/>
      <c r="C414" s="17"/>
      <c r="D414" s="18"/>
      <c r="E414" s="6"/>
      <c r="F414" s="19"/>
      <c r="G414" s="13"/>
    </row>
    <row r="415" spans="1:7" x14ac:dyDescent="0.25">
      <c r="A415" s="15"/>
      <c r="C415" s="17"/>
      <c r="D415" s="18"/>
      <c r="E415" s="6"/>
      <c r="F415" s="19"/>
      <c r="G415" s="13"/>
    </row>
    <row r="416" spans="1:7" x14ac:dyDescent="0.25">
      <c r="A416" s="15"/>
      <c r="C416" s="17"/>
      <c r="D416" s="18"/>
      <c r="E416" s="6"/>
      <c r="F416" s="19"/>
      <c r="G416" s="13"/>
    </row>
    <row r="417" spans="1:7" x14ac:dyDescent="0.25">
      <c r="A417" s="15"/>
      <c r="C417" s="17"/>
      <c r="D417" s="18"/>
      <c r="E417" s="6"/>
      <c r="F417" s="19"/>
      <c r="G417" s="13"/>
    </row>
    <row r="418" spans="1:7" x14ac:dyDescent="0.25">
      <c r="A418" s="15"/>
      <c r="C418" s="17"/>
      <c r="D418" s="18"/>
      <c r="E418" s="6"/>
      <c r="F418" s="19"/>
      <c r="G418" s="13"/>
    </row>
    <row r="419" spans="1:7" x14ac:dyDescent="0.25">
      <c r="A419" s="15"/>
      <c r="C419" s="17"/>
      <c r="D419" s="18"/>
      <c r="E419" s="6"/>
      <c r="F419" s="19"/>
      <c r="G419" s="13"/>
    </row>
    <row r="420" spans="1:7" x14ac:dyDescent="0.25">
      <c r="A420" s="15"/>
      <c r="C420" s="17"/>
      <c r="D420" s="18"/>
      <c r="E420" s="6"/>
      <c r="F420" s="19"/>
      <c r="G420" s="13"/>
    </row>
    <row r="421" spans="1:7" x14ac:dyDescent="0.25">
      <c r="A421" s="15"/>
      <c r="C421" s="17"/>
      <c r="D421" s="18"/>
      <c r="E421" s="6"/>
      <c r="F421" s="19"/>
      <c r="G421" s="13"/>
    </row>
    <row r="422" spans="1:7" x14ac:dyDescent="0.25">
      <c r="A422" s="15"/>
      <c r="C422" s="17"/>
      <c r="D422" s="18"/>
      <c r="E422" s="6"/>
      <c r="F422" s="19"/>
      <c r="G422" s="13"/>
    </row>
    <row r="423" spans="1:7" x14ac:dyDescent="0.25">
      <c r="A423" s="15"/>
      <c r="C423" s="17"/>
      <c r="D423" s="18"/>
      <c r="E423" s="6"/>
      <c r="F423" s="19"/>
      <c r="G423" s="13"/>
    </row>
    <row r="424" spans="1:7" x14ac:dyDescent="0.25">
      <c r="A424" s="15"/>
      <c r="C424" s="17"/>
      <c r="D424" s="18"/>
      <c r="E424" s="6"/>
      <c r="F424" s="19"/>
      <c r="G424" s="13"/>
    </row>
    <row r="425" spans="1:7" x14ac:dyDescent="0.25">
      <c r="A425" s="15"/>
      <c r="C425" s="17"/>
      <c r="D425" s="18"/>
      <c r="E425" s="6"/>
      <c r="F425" s="19"/>
      <c r="G425" s="13"/>
    </row>
    <row r="426" spans="1:7" x14ac:dyDescent="0.25">
      <c r="A426" s="15"/>
      <c r="C426" s="17"/>
      <c r="D426" s="18"/>
      <c r="E426" s="6"/>
      <c r="F426" s="19"/>
      <c r="G426" s="13"/>
    </row>
    <row r="427" spans="1:7" x14ac:dyDescent="0.25">
      <c r="A427" s="15"/>
      <c r="C427" s="17"/>
      <c r="D427" s="18"/>
      <c r="E427" s="6"/>
      <c r="F427" s="19"/>
      <c r="G427" s="13"/>
    </row>
    <row r="428" spans="1:7" x14ac:dyDescent="0.25">
      <c r="A428" s="15"/>
      <c r="C428" s="17"/>
      <c r="D428" s="18"/>
      <c r="E428" s="6"/>
      <c r="F428" s="19"/>
      <c r="G428" s="13"/>
    </row>
    <row r="429" spans="1:7" x14ac:dyDescent="0.25">
      <c r="A429" s="15"/>
      <c r="C429" s="17"/>
      <c r="D429" s="18"/>
      <c r="E429" s="6"/>
      <c r="F429" s="19"/>
      <c r="G429" s="13"/>
    </row>
    <row r="430" spans="1:7" x14ac:dyDescent="0.25">
      <c r="A430" s="15"/>
      <c r="C430" s="17"/>
      <c r="D430" s="18"/>
      <c r="E430" s="6"/>
      <c r="F430" s="19"/>
      <c r="G430" s="13"/>
    </row>
    <row r="431" spans="1:7" x14ac:dyDescent="0.25">
      <c r="A431" s="15"/>
      <c r="C431" s="17"/>
      <c r="D431" s="18"/>
      <c r="E431" s="6"/>
      <c r="F431" s="19"/>
      <c r="G431" s="13"/>
    </row>
    <row r="432" spans="1:7" x14ac:dyDescent="0.25">
      <c r="A432" s="15"/>
      <c r="C432" s="17"/>
      <c r="D432" s="18"/>
      <c r="E432" s="6"/>
      <c r="F432" s="19"/>
      <c r="G432" s="13"/>
    </row>
    <row r="433" spans="1:7" x14ac:dyDescent="0.25">
      <c r="A433" s="15"/>
      <c r="C433" s="17"/>
      <c r="D433" s="18"/>
      <c r="E433" s="6"/>
      <c r="F433" s="19"/>
      <c r="G433" s="13"/>
    </row>
    <row r="434" spans="1:7" x14ac:dyDescent="0.25">
      <c r="A434" s="15"/>
      <c r="C434" s="17"/>
      <c r="D434" s="18"/>
      <c r="E434" s="6"/>
      <c r="F434" s="19"/>
      <c r="G434" s="13"/>
    </row>
    <row r="435" spans="1:7" x14ac:dyDescent="0.25">
      <c r="A435" s="15"/>
      <c r="C435" s="17"/>
      <c r="D435" s="18"/>
      <c r="E435" s="6"/>
      <c r="F435" s="19"/>
      <c r="G435" s="13"/>
    </row>
    <row r="436" spans="1:7" x14ac:dyDescent="0.25">
      <c r="A436" s="15"/>
      <c r="C436" s="17"/>
      <c r="D436" s="18"/>
      <c r="E436" s="6"/>
      <c r="F436" s="19"/>
      <c r="G436" s="13"/>
    </row>
    <row r="437" spans="1:7" x14ac:dyDescent="0.25">
      <c r="A437" s="15"/>
      <c r="C437" s="17"/>
      <c r="D437" s="18"/>
      <c r="E437" s="6"/>
      <c r="F437" s="19"/>
      <c r="G437" s="13"/>
    </row>
    <row r="438" spans="1:7" x14ac:dyDescent="0.25">
      <c r="A438" s="15"/>
      <c r="C438" s="17"/>
      <c r="D438" s="18"/>
      <c r="E438" s="6"/>
      <c r="F438" s="19"/>
      <c r="G438" s="13"/>
    </row>
    <row r="439" spans="1:7" x14ac:dyDescent="0.25">
      <c r="A439" s="15"/>
      <c r="C439" s="17"/>
      <c r="D439" s="18"/>
      <c r="E439" s="6"/>
      <c r="F439" s="19"/>
      <c r="G439" s="13"/>
    </row>
    <row r="440" spans="1:7" x14ac:dyDescent="0.25">
      <c r="A440" s="15"/>
      <c r="C440" s="17"/>
      <c r="D440" s="18"/>
      <c r="E440" s="6"/>
      <c r="F440" s="19"/>
      <c r="G440" s="13"/>
    </row>
    <row r="441" spans="1:7" x14ac:dyDescent="0.25">
      <c r="A441" s="15"/>
      <c r="C441" s="17"/>
      <c r="D441" s="18"/>
      <c r="E441" s="6"/>
      <c r="F441" s="19"/>
      <c r="G441" s="13"/>
    </row>
    <row r="442" spans="1:7" x14ac:dyDescent="0.25">
      <c r="A442" s="15"/>
      <c r="C442" s="17"/>
      <c r="D442" s="18"/>
      <c r="E442" s="6"/>
      <c r="F442" s="19"/>
      <c r="G442" s="13"/>
    </row>
    <row r="443" spans="1:7" x14ac:dyDescent="0.25">
      <c r="A443" s="15"/>
      <c r="C443" s="17"/>
      <c r="D443" s="18"/>
      <c r="E443" s="6"/>
      <c r="F443" s="19"/>
      <c r="G443" s="13"/>
    </row>
    <row r="444" spans="1:7" x14ac:dyDescent="0.25">
      <c r="A444" s="15"/>
      <c r="C444" s="17"/>
      <c r="D444" s="18"/>
      <c r="E444" s="6"/>
      <c r="F444" s="19"/>
      <c r="G444" s="13"/>
    </row>
    <row r="445" spans="1:7" x14ac:dyDescent="0.25">
      <c r="A445" s="15"/>
      <c r="C445" s="17"/>
      <c r="D445" s="18"/>
      <c r="E445" s="6"/>
      <c r="F445" s="19"/>
      <c r="G445" s="13"/>
    </row>
    <row r="446" spans="1:7" x14ac:dyDescent="0.25">
      <c r="A446" s="15"/>
      <c r="C446" s="17"/>
      <c r="D446" s="18"/>
      <c r="E446" s="6"/>
      <c r="F446" s="19"/>
      <c r="G446" s="13"/>
    </row>
    <row r="447" spans="1:7" x14ac:dyDescent="0.25">
      <c r="A447" s="15"/>
      <c r="C447" s="17"/>
      <c r="D447" s="18"/>
      <c r="E447" s="6"/>
      <c r="F447" s="19"/>
      <c r="G447" s="13"/>
    </row>
    <row r="448" spans="1:7" x14ac:dyDescent="0.25">
      <c r="A448" s="15"/>
      <c r="C448" s="17"/>
      <c r="D448" s="18"/>
      <c r="E448" s="6"/>
      <c r="F448" s="19"/>
      <c r="G448" s="13"/>
    </row>
    <row r="449" spans="1:7" x14ac:dyDescent="0.25">
      <c r="A449" s="15"/>
      <c r="C449" s="17"/>
      <c r="D449" s="18"/>
      <c r="E449" s="6"/>
      <c r="F449" s="19"/>
      <c r="G449" s="13"/>
    </row>
    <row r="450" spans="1:7" x14ac:dyDescent="0.25">
      <c r="A450" s="15"/>
      <c r="C450" s="17"/>
      <c r="D450" s="18"/>
      <c r="E450" s="6"/>
      <c r="F450" s="19"/>
      <c r="G450" s="13"/>
    </row>
    <row r="451" spans="1:7" x14ac:dyDescent="0.25">
      <c r="A451" s="15"/>
      <c r="C451" s="17"/>
      <c r="D451" s="18"/>
      <c r="E451" s="6"/>
      <c r="F451" s="19"/>
      <c r="G451" s="13"/>
    </row>
    <row r="452" spans="1:7" x14ac:dyDescent="0.25">
      <c r="A452" s="15"/>
      <c r="C452" s="17"/>
      <c r="D452" s="18"/>
      <c r="E452" s="6"/>
      <c r="F452" s="19"/>
      <c r="G452" s="13"/>
    </row>
    <row r="453" spans="1:7" x14ac:dyDescent="0.25">
      <c r="A453" s="15"/>
      <c r="C453" s="17"/>
      <c r="D453" s="18"/>
      <c r="E453" s="6"/>
      <c r="F453" s="19"/>
      <c r="G453" s="13"/>
    </row>
    <row r="454" spans="1:7" x14ac:dyDescent="0.25">
      <c r="A454" s="15"/>
      <c r="C454" s="17"/>
      <c r="D454" s="18"/>
      <c r="E454" s="6"/>
      <c r="F454" s="19"/>
      <c r="G454" s="13"/>
    </row>
    <row r="455" spans="1:7" x14ac:dyDescent="0.25">
      <c r="A455" s="15"/>
      <c r="C455" s="17"/>
      <c r="D455" s="18"/>
      <c r="E455" s="6"/>
      <c r="F455" s="19"/>
      <c r="G455" s="13"/>
    </row>
    <row r="456" spans="1:7" x14ac:dyDescent="0.25">
      <c r="A456" s="15"/>
      <c r="C456" s="17"/>
      <c r="D456" s="18"/>
      <c r="E456" s="6"/>
      <c r="F456" s="19"/>
      <c r="G456" s="13"/>
    </row>
    <row r="457" spans="1:7" x14ac:dyDescent="0.25">
      <c r="A457" s="15"/>
      <c r="C457" s="17"/>
      <c r="D457" s="18"/>
      <c r="E457" s="6"/>
      <c r="F457" s="19"/>
      <c r="G457" s="13"/>
    </row>
    <row r="458" spans="1:7" x14ac:dyDescent="0.25">
      <c r="A458" s="15"/>
      <c r="C458" s="17"/>
      <c r="D458" s="18"/>
      <c r="E458" s="6"/>
      <c r="F458" s="19"/>
      <c r="G458" s="13"/>
    </row>
    <row r="459" spans="1:7" x14ac:dyDescent="0.25">
      <c r="A459" s="15"/>
      <c r="C459" s="17"/>
      <c r="D459" s="18"/>
      <c r="E459" s="6"/>
      <c r="F459" s="19"/>
      <c r="G459" s="13"/>
    </row>
    <row r="460" spans="1:7" x14ac:dyDescent="0.25">
      <c r="A460" s="15"/>
      <c r="C460" s="17"/>
      <c r="D460" s="18"/>
      <c r="E460" s="6"/>
      <c r="F460" s="19"/>
      <c r="G460" s="13"/>
    </row>
    <row r="461" spans="1:7" x14ac:dyDescent="0.25">
      <c r="A461" s="15"/>
      <c r="C461" s="17"/>
      <c r="D461" s="18"/>
      <c r="E461" s="6"/>
      <c r="F461" s="19"/>
      <c r="G461" s="13"/>
    </row>
    <row r="462" spans="1:7" x14ac:dyDescent="0.25">
      <c r="A462" s="15"/>
      <c r="C462" s="17"/>
      <c r="D462" s="18"/>
      <c r="E462" s="6"/>
      <c r="F462" s="19"/>
      <c r="G462" s="13"/>
    </row>
    <row r="463" spans="1:7" x14ac:dyDescent="0.25">
      <c r="A463" s="15"/>
      <c r="C463" s="17"/>
      <c r="D463" s="18"/>
      <c r="E463" s="6"/>
      <c r="F463" s="19"/>
      <c r="G463" s="13"/>
    </row>
    <row r="464" spans="1:7" x14ac:dyDescent="0.25">
      <c r="A464" s="15"/>
      <c r="C464" s="17"/>
      <c r="D464" s="18"/>
      <c r="E464" s="6"/>
      <c r="F464" s="19"/>
      <c r="G464" s="13"/>
    </row>
    <row r="465" spans="1:7" x14ac:dyDescent="0.25">
      <c r="A465" s="15"/>
      <c r="C465" s="17"/>
      <c r="D465" s="18"/>
      <c r="E465" s="6"/>
      <c r="F465" s="19"/>
      <c r="G465" s="13"/>
    </row>
    <row r="466" spans="1:7" x14ac:dyDescent="0.25">
      <c r="A466" s="15"/>
      <c r="C466" s="17"/>
      <c r="D466" s="18"/>
      <c r="E466" s="6"/>
      <c r="F466" s="19"/>
      <c r="G466" s="13"/>
    </row>
    <row r="467" spans="1:7" x14ac:dyDescent="0.25">
      <c r="A467" s="15"/>
      <c r="C467" s="17"/>
      <c r="D467" s="18"/>
      <c r="E467" s="6"/>
      <c r="F467" s="19"/>
      <c r="G467" s="13"/>
    </row>
    <row r="468" spans="1:7" x14ac:dyDescent="0.25">
      <c r="A468" s="15"/>
      <c r="C468" s="17"/>
      <c r="D468" s="18"/>
      <c r="E468" s="6"/>
      <c r="F468" s="19"/>
      <c r="G468" s="13"/>
    </row>
    <row r="469" spans="1:7" x14ac:dyDescent="0.25">
      <c r="A469" s="15"/>
      <c r="C469" s="17"/>
      <c r="D469" s="18"/>
      <c r="E469" s="6"/>
      <c r="F469" s="19"/>
      <c r="G469" s="13"/>
    </row>
    <row r="470" spans="1:7" x14ac:dyDescent="0.25">
      <c r="A470" s="15"/>
      <c r="C470" s="17"/>
      <c r="D470" s="18"/>
      <c r="E470" s="6"/>
      <c r="F470" s="19"/>
      <c r="G470" s="13"/>
    </row>
    <row r="471" spans="1:7" x14ac:dyDescent="0.25">
      <c r="A471" s="15"/>
      <c r="C471" s="17"/>
      <c r="D471" s="18"/>
      <c r="E471" s="6"/>
      <c r="F471" s="19"/>
      <c r="G471" s="13"/>
    </row>
    <row r="472" spans="1:7" x14ac:dyDescent="0.25">
      <c r="A472" s="15"/>
      <c r="C472" s="17"/>
      <c r="D472" s="18"/>
      <c r="E472" s="6"/>
      <c r="F472" s="19"/>
      <c r="G472" s="13"/>
    </row>
    <row r="473" spans="1:7" x14ac:dyDescent="0.25">
      <c r="A473" s="15"/>
      <c r="C473" s="17"/>
      <c r="D473" s="18"/>
      <c r="E473" s="6"/>
      <c r="F473" s="19"/>
      <c r="G473" s="13"/>
    </row>
    <row r="474" spans="1:7" x14ac:dyDescent="0.25">
      <c r="A474" s="15"/>
      <c r="C474" s="17"/>
      <c r="D474" s="18"/>
      <c r="E474" s="6"/>
      <c r="F474" s="19"/>
      <c r="G474" s="13"/>
    </row>
    <row r="475" spans="1:7" x14ac:dyDescent="0.25">
      <c r="A475" s="15"/>
      <c r="C475" s="17"/>
      <c r="D475" s="18"/>
      <c r="E475" s="6"/>
      <c r="F475" s="19"/>
      <c r="G475" s="13"/>
    </row>
    <row r="476" spans="1:7" x14ac:dyDescent="0.25">
      <c r="A476" s="15"/>
      <c r="C476" s="17"/>
      <c r="D476" s="18"/>
      <c r="E476" s="6"/>
      <c r="F476" s="19"/>
      <c r="G476" s="13"/>
    </row>
    <row r="477" spans="1:7" x14ac:dyDescent="0.25">
      <c r="A477" s="15"/>
      <c r="C477" s="17"/>
      <c r="D477" s="18"/>
      <c r="E477" s="6"/>
      <c r="F477" s="19"/>
      <c r="G477" s="13"/>
    </row>
    <row r="478" spans="1:7" x14ac:dyDescent="0.25">
      <c r="A478" s="15"/>
      <c r="C478" s="17"/>
      <c r="D478" s="18"/>
      <c r="E478" s="6"/>
      <c r="F478" s="19"/>
      <c r="G478" s="13"/>
    </row>
    <row r="479" spans="1:7" x14ac:dyDescent="0.25">
      <c r="A479" s="15"/>
      <c r="C479" s="17"/>
      <c r="D479" s="18"/>
      <c r="E479" s="6"/>
      <c r="F479" s="19"/>
      <c r="G479" s="13"/>
    </row>
    <row r="480" spans="1:7" x14ac:dyDescent="0.25">
      <c r="A480" s="15"/>
      <c r="C480" s="17"/>
      <c r="D480" s="18"/>
      <c r="E480" s="6"/>
      <c r="F480" s="19"/>
      <c r="G480" s="13"/>
    </row>
    <row r="481" spans="1:7" x14ac:dyDescent="0.25">
      <c r="A481" s="15"/>
      <c r="C481" s="17"/>
      <c r="D481" s="18"/>
      <c r="E481" s="6"/>
      <c r="F481" s="19"/>
      <c r="G481" s="13"/>
    </row>
    <row r="482" spans="1:7" x14ac:dyDescent="0.25">
      <c r="A482" s="15"/>
      <c r="C482" s="17"/>
      <c r="D482" s="18"/>
      <c r="E482" s="6"/>
      <c r="F482" s="19"/>
      <c r="G482" s="13"/>
    </row>
    <row r="483" spans="1:7" x14ac:dyDescent="0.25">
      <c r="A483" s="15"/>
      <c r="C483" s="17"/>
      <c r="D483" s="18"/>
      <c r="E483" s="6"/>
      <c r="F483" s="19"/>
      <c r="G483" s="13"/>
    </row>
    <row r="484" spans="1:7" x14ac:dyDescent="0.25">
      <c r="A484" s="15"/>
      <c r="C484" s="17"/>
      <c r="D484" s="18"/>
      <c r="E484" s="6"/>
      <c r="F484" s="19"/>
      <c r="G484" s="13"/>
    </row>
    <row r="485" spans="1:7" x14ac:dyDescent="0.25">
      <c r="A485" s="15"/>
      <c r="C485" s="17"/>
      <c r="D485" s="18"/>
      <c r="E485" s="6"/>
      <c r="F485" s="19"/>
      <c r="G485" s="13"/>
    </row>
    <row r="486" spans="1:7" x14ac:dyDescent="0.25">
      <c r="A486" s="15"/>
      <c r="C486" s="17"/>
      <c r="D486" s="18"/>
      <c r="E486" s="6"/>
      <c r="F486" s="19"/>
      <c r="G486" s="13"/>
    </row>
    <row r="487" spans="1:7" x14ac:dyDescent="0.25">
      <c r="A487" s="15"/>
      <c r="C487" s="17"/>
      <c r="D487" s="18"/>
      <c r="E487" s="6"/>
      <c r="F487" s="19"/>
      <c r="G487" s="13"/>
    </row>
    <row r="488" spans="1:7" x14ac:dyDescent="0.25">
      <c r="A488" s="15"/>
      <c r="C488" s="17"/>
      <c r="D488" s="18"/>
      <c r="E488" s="6"/>
      <c r="F488" s="19"/>
      <c r="G488" s="13"/>
    </row>
    <row r="489" spans="1:7" x14ac:dyDescent="0.25">
      <c r="A489" s="15"/>
      <c r="C489" s="17"/>
      <c r="D489" s="18"/>
      <c r="E489" s="6"/>
      <c r="F489" s="19"/>
      <c r="G489" s="13"/>
    </row>
    <row r="490" spans="1:7" x14ac:dyDescent="0.25">
      <c r="A490" s="15"/>
      <c r="C490" s="17"/>
      <c r="D490" s="18"/>
      <c r="E490" s="6">
        <v>0</v>
      </c>
      <c r="F490" s="19"/>
      <c r="G490" s="13"/>
    </row>
    <row r="491" spans="1:7" x14ac:dyDescent="0.25">
      <c r="A491" s="15"/>
      <c r="C491" s="17"/>
      <c r="D491" s="18"/>
      <c r="E491" s="6"/>
      <c r="F491" s="19"/>
      <c r="G491" s="13"/>
    </row>
    <row r="492" spans="1:7" x14ac:dyDescent="0.25">
      <c r="A492" s="15"/>
      <c r="C492" s="17"/>
      <c r="D492" s="18"/>
      <c r="E492" s="6"/>
      <c r="F492" s="19"/>
      <c r="G492" s="13"/>
    </row>
    <row r="493" spans="1:7" x14ac:dyDescent="0.25">
      <c r="A493" s="15"/>
      <c r="C493" s="17"/>
      <c r="D493" s="18"/>
      <c r="E493" s="6"/>
      <c r="F493" s="19"/>
      <c r="G493" s="13"/>
    </row>
    <row r="494" spans="1:7" x14ac:dyDescent="0.25">
      <c r="A494" s="15"/>
      <c r="C494" s="17"/>
      <c r="D494" s="18"/>
      <c r="E494" s="6"/>
      <c r="F494" s="19"/>
      <c r="G494" s="13"/>
    </row>
    <row r="495" spans="1:7" x14ac:dyDescent="0.25">
      <c r="A495" s="15"/>
      <c r="C495" s="17"/>
      <c r="D495" s="18"/>
      <c r="E495" s="6"/>
      <c r="F495" s="19"/>
      <c r="G495" s="13"/>
    </row>
    <row r="496" spans="1:7" x14ac:dyDescent="0.25">
      <c r="A496" s="15"/>
      <c r="C496" s="17"/>
      <c r="D496" s="18"/>
      <c r="E496" s="6"/>
      <c r="F496" s="19"/>
      <c r="G496" s="13"/>
    </row>
    <row r="497" spans="1:7" x14ac:dyDescent="0.25">
      <c r="A497" s="15"/>
      <c r="C497" s="17"/>
      <c r="D497" s="18"/>
      <c r="E497" s="6"/>
      <c r="F497" s="19"/>
      <c r="G497" s="13"/>
    </row>
    <row r="498" spans="1:7" x14ac:dyDescent="0.25">
      <c r="A498" s="15"/>
      <c r="C498" s="17"/>
      <c r="D498" s="18"/>
      <c r="E498" s="6"/>
      <c r="F498" s="19"/>
      <c r="G498" s="13"/>
    </row>
    <row r="499" spans="1:7" x14ac:dyDescent="0.25">
      <c r="A499" s="15"/>
      <c r="C499" s="17"/>
      <c r="D499" s="18"/>
      <c r="E499" s="6"/>
      <c r="F499" s="19"/>
      <c r="G499" s="13"/>
    </row>
    <row r="500" spans="1:7" x14ac:dyDescent="0.25">
      <c r="A500" s="15"/>
      <c r="C500" s="17"/>
      <c r="D500" s="18"/>
      <c r="E500" s="6"/>
      <c r="F500" s="19"/>
      <c r="G500" s="13"/>
    </row>
    <row r="501" spans="1:7" x14ac:dyDescent="0.25">
      <c r="A501" s="15"/>
      <c r="C501" s="17"/>
      <c r="D501" s="18"/>
      <c r="E501" s="6"/>
      <c r="F501" s="19"/>
      <c r="G501" s="13"/>
    </row>
    <row r="502" spans="1:7" x14ac:dyDescent="0.25">
      <c r="A502" s="15"/>
      <c r="C502" s="17"/>
      <c r="D502" s="18"/>
      <c r="E502" s="6"/>
      <c r="F502" s="19"/>
      <c r="G502" s="13"/>
    </row>
    <row r="503" spans="1:7" x14ac:dyDescent="0.25">
      <c r="A503" s="15"/>
      <c r="C503" s="17"/>
      <c r="D503" s="18"/>
      <c r="E503" s="6"/>
      <c r="F503" s="19"/>
      <c r="G503" s="13"/>
    </row>
    <row r="504" spans="1:7" x14ac:dyDescent="0.25">
      <c r="A504" s="15"/>
      <c r="C504" s="17"/>
      <c r="D504" s="18"/>
      <c r="E504" s="6"/>
      <c r="F504" s="19"/>
      <c r="G504" s="13"/>
    </row>
    <row r="505" spans="1:7" x14ac:dyDescent="0.25">
      <c r="A505" s="15"/>
      <c r="C505" s="17"/>
      <c r="D505" s="18"/>
      <c r="E505" s="6"/>
      <c r="F505" s="19"/>
      <c r="G505" s="13"/>
    </row>
    <row r="506" spans="1:7" x14ac:dyDescent="0.25">
      <c r="A506" s="15"/>
      <c r="C506" s="17"/>
      <c r="D506" s="18"/>
      <c r="E506" s="6"/>
      <c r="F506" s="19"/>
      <c r="G506" s="13"/>
    </row>
    <row r="507" spans="1:7" x14ac:dyDescent="0.25">
      <c r="A507" s="15"/>
      <c r="C507" s="17"/>
      <c r="D507" s="18"/>
      <c r="E507" s="6"/>
      <c r="F507" s="19"/>
      <c r="G507" s="13"/>
    </row>
    <row r="508" spans="1:7" x14ac:dyDescent="0.25">
      <c r="A508" s="15"/>
      <c r="C508" s="17"/>
      <c r="D508" s="18"/>
      <c r="E508" s="6"/>
      <c r="F508" s="19"/>
      <c r="G508" s="13"/>
    </row>
    <row r="509" spans="1:7" x14ac:dyDescent="0.25">
      <c r="A509" s="15"/>
      <c r="C509" s="17"/>
      <c r="D509" s="18"/>
      <c r="E509" s="6"/>
      <c r="F509" s="19"/>
      <c r="G509" s="13"/>
    </row>
    <row r="510" spans="1:7" x14ac:dyDescent="0.25">
      <c r="A510" s="15"/>
      <c r="C510" s="17"/>
      <c r="D510" s="18"/>
      <c r="E510" s="6"/>
      <c r="F510" s="19"/>
      <c r="G510" s="13"/>
    </row>
    <row r="511" spans="1:7" x14ac:dyDescent="0.25">
      <c r="A511" s="15"/>
      <c r="C511" s="17"/>
      <c r="D511" s="18"/>
      <c r="E511" s="6"/>
      <c r="F511" s="19"/>
      <c r="G511" s="13"/>
    </row>
    <row r="512" spans="1:7" x14ac:dyDescent="0.25">
      <c r="A512" s="15"/>
      <c r="C512" s="17"/>
      <c r="D512" s="18"/>
      <c r="E512" s="6"/>
      <c r="F512" s="19"/>
      <c r="G512" s="13"/>
    </row>
    <row r="513" spans="1:7" x14ac:dyDescent="0.25">
      <c r="A513" s="15"/>
      <c r="C513" s="17"/>
      <c r="D513" s="18"/>
      <c r="E513" s="6"/>
      <c r="F513" s="19"/>
      <c r="G513" s="13"/>
    </row>
    <row r="514" spans="1:7" x14ac:dyDescent="0.25">
      <c r="A514" s="15"/>
      <c r="C514" s="17"/>
      <c r="D514" s="18"/>
      <c r="E514" s="6"/>
      <c r="F514" s="19"/>
      <c r="G514" s="13"/>
    </row>
    <row r="515" spans="1:7" x14ac:dyDescent="0.25">
      <c r="A515" s="15"/>
      <c r="C515" s="17"/>
      <c r="D515" s="18"/>
      <c r="E515" s="6"/>
      <c r="F515" s="19"/>
      <c r="G515" s="13"/>
    </row>
    <row r="516" spans="1:7" x14ac:dyDescent="0.25">
      <c r="A516" s="15"/>
      <c r="C516" s="17"/>
      <c r="D516" s="18"/>
      <c r="E516" s="6"/>
      <c r="F516" s="19"/>
      <c r="G516" s="13"/>
    </row>
    <row r="517" spans="1:7" x14ac:dyDescent="0.25">
      <c r="A517" s="15"/>
      <c r="C517" s="17"/>
      <c r="D517" s="18"/>
      <c r="E517" s="6"/>
      <c r="F517" s="19"/>
      <c r="G517" s="13"/>
    </row>
    <row r="518" spans="1:7" x14ac:dyDescent="0.25">
      <c r="A518" s="15"/>
      <c r="C518" s="17"/>
      <c r="D518" s="18"/>
      <c r="E518" s="6"/>
      <c r="F518" s="19"/>
      <c r="G518" s="13"/>
    </row>
    <row r="519" spans="1:7" x14ac:dyDescent="0.25">
      <c r="A519" s="15"/>
      <c r="C519" s="17"/>
      <c r="D519" s="18"/>
      <c r="E519" s="6"/>
      <c r="F519" s="19"/>
      <c r="G519" s="13"/>
    </row>
    <row r="520" spans="1:7" x14ac:dyDescent="0.25">
      <c r="A520" s="15"/>
      <c r="C520" s="17"/>
      <c r="D520" s="18"/>
      <c r="E520" s="6"/>
      <c r="F520" s="19"/>
      <c r="G520" s="13"/>
    </row>
    <row r="521" spans="1:7" x14ac:dyDescent="0.25">
      <c r="A521" s="15"/>
      <c r="C521" s="17"/>
      <c r="D521" s="18"/>
      <c r="E521" s="6"/>
      <c r="F521" s="19"/>
      <c r="G521" s="13"/>
    </row>
    <row r="522" spans="1:7" x14ac:dyDescent="0.25">
      <c r="A522" s="15"/>
      <c r="C522" s="17"/>
      <c r="D522" s="18"/>
      <c r="E522" s="6"/>
      <c r="F522" s="19"/>
      <c r="G522" s="13"/>
    </row>
    <row r="523" spans="1:7" x14ac:dyDescent="0.25">
      <c r="A523" s="15"/>
      <c r="C523" s="17"/>
      <c r="D523" s="18"/>
      <c r="E523" s="6"/>
      <c r="F523" s="19"/>
      <c r="G523" s="13"/>
    </row>
    <row r="524" spans="1:7" x14ac:dyDescent="0.25">
      <c r="A524" s="15"/>
      <c r="C524" s="17"/>
      <c r="D524" s="18"/>
      <c r="E524" s="6"/>
      <c r="F524" s="19"/>
      <c r="G524" s="13"/>
    </row>
    <row r="525" spans="1:7" x14ac:dyDescent="0.25">
      <c r="A525" s="15"/>
      <c r="C525" s="17"/>
      <c r="D525" s="18"/>
      <c r="E525" s="6"/>
      <c r="F525" s="19"/>
      <c r="G525" s="13"/>
    </row>
    <row r="526" spans="1:7" x14ac:dyDescent="0.25">
      <c r="A526" s="15"/>
      <c r="C526" s="17"/>
      <c r="D526" s="18"/>
      <c r="E526" s="6"/>
      <c r="F526" s="19"/>
      <c r="G526" s="13"/>
    </row>
    <row r="527" spans="1:7" x14ac:dyDescent="0.25">
      <c r="A527" s="15"/>
      <c r="C527" s="17"/>
      <c r="D527" s="18"/>
      <c r="E527" s="6"/>
      <c r="F527" s="19"/>
      <c r="G527" s="13"/>
    </row>
    <row r="528" spans="1:7" x14ac:dyDescent="0.25">
      <c r="A528" s="15"/>
      <c r="C528" s="17"/>
      <c r="D528" s="18"/>
      <c r="E528" s="6"/>
      <c r="F528" s="19"/>
      <c r="G528" s="13"/>
    </row>
    <row r="529" spans="1:7" x14ac:dyDescent="0.25">
      <c r="A529" s="15"/>
      <c r="C529" s="17"/>
      <c r="D529" s="18"/>
      <c r="E529" s="6"/>
      <c r="F529" s="19"/>
      <c r="G529" s="13"/>
    </row>
    <row r="530" spans="1:7" x14ac:dyDescent="0.25">
      <c r="A530" s="15"/>
      <c r="C530" s="17"/>
      <c r="D530" s="18"/>
      <c r="E530" s="6"/>
      <c r="F530" s="19"/>
      <c r="G530" s="13"/>
    </row>
    <row r="531" spans="1:7" x14ac:dyDescent="0.25">
      <c r="A531" s="15"/>
      <c r="C531" s="17"/>
      <c r="D531" s="18"/>
      <c r="E531" s="6"/>
      <c r="F531" s="19"/>
      <c r="G531" s="13"/>
    </row>
    <row r="532" spans="1:7" x14ac:dyDescent="0.25">
      <c r="A532" s="15"/>
      <c r="C532" s="17"/>
      <c r="D532" s="18"/>
      <c r="E532" s="6"/>
      <c r="F532" s="19"/>
      <c r="G532" s="13"/>
    </row>
    <row r="533" spans="1:7" x14ac:dyDescent="0.25">
      <c r="A533" s="15"/>
      <c r="C533" s="17"/>
      <c r="D533" s="18"/>
      <c r="E533" s="6"/>
      <c r="F533" s="19"/>
      <c r="G533" s="13"/>
    </row>
    <row r="534" spans="1:7" x14ac:dyDescent="0.25">
      <c r="A534" s="15"/>
      <c r="C534" s="17"/>
      <c r="D534" s="18"/>
      <c r="E534" s="6"/>
      <c r="F534" s="19"/>
      <c r="G534" s="13"/>
    </row>
    <row r="535" spans="1:7" x14ac:dyDescent="0.25">
      <c r="A535" s="15"/>
      <c r="C535" s="17"/>
      <c r="D535" s="18"/>
      <c r="E535" s="6"/>
      <c r="F535" s="19"/>
      <c r="G535" s="13"/>
    </row>
    <row r="536" spans="1:7" x14ac:dyDescent="0.25">
      <c r="A536" s="15"/>
      <c r="C536" s="17"/>
      <c r="D536" s="18"/>
      <c r="E536" s="6"/>
      <c r="F536" s="19"/>
      <c r="G536" s="13"/>
    </row>
    <row r="537" spans="1:7" x14ac:dyDescent="0.25">
      <c r="A537" s="15"/>
      <c r="C537" s="17"/>
      <c r="D537" s="18"/>
      <c r="E537" s="6"/>
      <c r="F537" s="19"/>
      <c r="G537" s="13"/>
    </row>
    <row r="538" spans="1:7" x14ac:dyDescent="0.25">
      <c r="A538" s="15"/>
      <c r="C538" s="17"/>
      <c r="D538" s="18"/>
      <c r="E538" s="6"/>
      <c r="F538" s="19"/>
      <c r="G538" s="13"/>
    </row>
    <row r="539" spans="1:7" x14ac:dyDescent="0.25">
      <c r="A539" s="15"/>
      <c r="C539" s="17"/>
      <c r="D539" s="18"/>
      <c r="E539" s="6"/>
      <c r="F539" s="19"/>
      <c r="G539" s="13"/>
    </row>
    <row r="540" spans="1:7" x14ac:dyDescent="0.25">
      <c r="A540" s="15"/>
      <c r="C540" s="17"/>
      <c r="D540" s="18"/>
      <c r="E540" s="6"/>
      <c r="F540" s="19"/>
      <c r="G540" s="13"/>
    </row>
    <row r="541" spans="1:7" x14ac:dyDescent="0.25">
      <c r="A541" s="15"/>
      <c r="C541" s="17"/>
      <c r="D541" s="18"/>
      <c r="E541" s="6"/>
      <c r="F541" s="19"/>
      <c r="G541" s="13"/>
    </row>
    <row r="542" spans="1:7" x14ac:dyDescent="0.25">
      <c r="A542" s="15"/>
      <c r="C542" s="17"/>
      <c r="D542" s="18"/>
      <c r="E542" s="6"/>
      <c r="F542" s="19"/>
      <c r="G542" s="13"/>
    </row>
    <row r="543" spans="1:7" x14ac:dyDescent="0.25">
      <c r="A543" s="15"/>
      <c r="C543" s="17"/>
      <c r="D543" s="18"/>
      <c r="E543" s="6"/>
      <c r="F543" s="19"/>
      <c r="G543" s="13"/>
    </row>
    <row r="544" spans="1:7" x14ac:dyDescent="0.25">
      <c r="A544" s="15"/>
      <c r="C544" s="17"/>
      <c r="D544" s="18"/>
      <c r="E544" s="6"/>
      <c r="F544" s="19"/>
      <c r="G544" s="13"/>
    </row>
    <row r="545" spans="1:7" x14ac:dyDescent="0.25">
      <c r="A545" s="15"/>
      <c r="C545" s="17"/>
      <c r="D545" s="18"/>
      <c r="E545" s="6"/>
      <c r="F545" s="19"/>
      <c r="G545" s="13"/>
    </row>
    <row r="546" spans="1:7" x14ac:dyDescent="0.25">
      <c r="A546" s="15"/>
      <c r="C546" s="17"/>
      <c r="D546" s="18"/>
      <c r="E546" s="6"/>
      <c r="F546" s="19"/>
      <c r="G546" s="13"/>
    </row>
    <row r="547" spans="1:7" x14ac:dyDescent="0.25">
      <c r="A547" s="15"/>
      <c r="C547" s="17"/>
      <c r="D547" s="18"/>
      <c r="E547" s="6"/>
      <c r="F547" s="19"/>
      <c r="G547" s="13"/>
    </row>
    <row r="548" spans="1:7" x14ac:dyDescent="0.25">
      <c r="A548" s="15"/>
      <c r="C548" s="17"/>
      <c r="D548" s="18"/>
      <c r="E548" s="6"/>
      <c r="F548" s="19"/>
      <c r="G548" s="13"/>
    </row>
    <row r="549" spans="1:7" x14ac:dyDescent="0.25">
      <c r="A549" s="15"/>
      <c r="C549" s="17"/>
      <c r="D549" s="18"/>
      <c r="E549" s="6"/>
      <c r="F549" s="19"/>
      <c r="G549" s="13"/>
    </row>
    <row r="550" spans="1:7" x14ac:dyDescent="0.25">
      <c r="A550" s="15"/>
      <c r="C550" s="17"/>
      <c r="D550" s="18"/>
      <c r="E550" s="6"/>
      <c r="F550" s="19"/>
      <c r="G550" s="13"/>
    </row>
    <row r="551" spans="1:7" x14ac:dyDescent="0.25">
      <c r="A551" s="15"/>
      <c r="C551" s="17"/>
      <c r="D551" s="18"/>
      <c r="E551" s="6"/>
      <c r="F551" s="19"/>
      <c r="G551" s="13"/>
    </row>
    <row r="552" spans="1:7" x14ac:dyDescent="0.25">
      <c r="A552" s="15"/>
      <c r="C552" s="17"/>
      <c r="D552" s="18"/>
      <c r="E552" s="6"/>
      <c r="F552" s="19"/>
      <c r="G552" s="13"/>
    </row>
    <row r="553" spans="1:7" x14ac:dyDescent="0.25">
      <c r="A553" s="15"/>
      <c r="C553" s="17"/>
      <c r="D553" s="18"/>
      <c r="E553" s="6"/>
      <c r="F553" s="19"/>
      <c r="G553" s="13"/>
    </row>
    <row r="554" spans="1:7" x14ac:dyDescent="0.25">
      <c r="A554" s="15"/>
      <c r="C554" s="17"/>
      <c r="D554" s="18"/>
      <c r="E554" s="6"/>
      <c r="F554" s="19"/>
      <c r="G554" s="13"/>
    </row>
    <row r="555" spans="1:7" x14ac:dyDescent="0.25">
      <c r="A555" s="15"/>
      <c r="C555" s="17"/>
      <c r="D555" s="18"/>
      <c r="E555" s="6"/>
      <c r="F555" s="19"/>
      <c r="G555" s="13"/>
    </row>
    <row r="556" spans="1:7" x14ac:dyDescent="0.25">
      <c r="A556" s="15"/>
      <c r="C556" s="17"/>
      <c r="D556" s="18"/>
      <c r="E556" s="6"/>
      <c r="F556" s="19"/>
      <c r="G556" s="13"/>
    </row>
    <row r="557" spans="1:7" x14ac:dyDescent="0.25">
      <c r="A557" s="15"/>
      <c r="C557" s="17"/>
      <c r="D557" s="18"/>
      <c r="E557" s="6"/>
      <c r="F557" s="19"/>
      <c r="G557" s="13"/>
    </row>
    <row r="558" spans="1:7" x14ac:dyDescent="0.25">
      <c r="A558" s="15"/>
      <c r="C558" s="17"/>
      <c r="D558" s="18"/>
      <c r="E558" s="6"/>
      <c r="F558" s="19"/>
      <c r="G558" s="13"/>
    </row>
    <row r="559" spans="1:7" x14ac:dyDescent="0.25">
      <c r="A559" s="15"/>
      <c r="C559" s="17"/>
      <c r="D559" s="18"/>
      <c r="E559" s="6"/>
      <c r="F559" s="19"/>
      <c r="G559" s="13"/>
    </row>
    <row r="560" spans="1:7" x14ac:dyDescent="0.25">
      <c r="A560" s="15"/>
      <c r="C560" s="17"/>
      <c r="D560" s="18"/>
      <c r="E560" s="6"/>
      <c r="F560" s="19"/>
      <c r="G560" s="13"/>
    </row>
    <row r="561" spans="1:7" x14ac:dyDescent="0.25">
      <c r="A561" s="15"/>
      <c r="C561" s="17"/>
      <c r="D561" s="18"/>
      <c r="E561" s="6"/>
      <c r="F561" s="19"/>
      <c r="G561" s="13"/>
    </row>
    <row r="562" spans="1:7" x14ac:dyDescent="0.25">
      <c r="A562" s="15"/>
      <c r="C562" s="17"/>
      <c r="D562" s="18"/>
      <c r="E562" s="6"/>
      <c r="F562" s="19"/>
      <c r="G562" s="13"/>
    </row>
    <row r="563" spans="1:7" x14ac:dyDescent="0.25">
      <c r="A563" s="15"/>
      <c r="C563" s="17"/>
      <c r="D563" s="18"/>
      <c r="E563" s="6"/>
      <c r="F563" s="19"/>
      <c r="G563" s="13"/>
    </row>
    <row r="564" spans="1:7" x14ac:dyDescent="0.25">
      <c r="A564" s="15"/>
      <c r="C564" s="17"/>
      <c r="D564" s="18"/>
      <c r="E564" s="6"/>
      <c r="F564" s="19"/>
      <c r="G564" s="13"/>
    </row>
    <row r="565" spans="1:7" x14ac:dyDescent="0.25">
      <c r="A565" s="15"/>
      <c r="C565" s="17"/>
      <c r="D565" s="18"/>
      <c r="E565" s="6"/>
      <c r="F565" s="19"/>
      <c r="G565" s="13"/>
    </row>
    <row r="566" spans="1:7" x14ac:dyDescent="0.25">
      <c r="A566" s="15"/>
      <c r="C566" s="17"/>
      <c r="D566" s="18"/>
      <c r="E566" s="6"/>
      <c r="F566" s="19"/>
      <c r="G566" s="13"/>
    </row>
    <row r="567" spans="1:7" x14ac:dyDescent="0.25">
      <c r="A567" s="15"/>
      <c r="C567" s="17"/>
      <c r="D567" s="18"/>
      <c r="E567" s="6"/>
      <c r="F567" s="19"/>
      <c r="G567" s="13"/>
    </row>
    <row r="568" spans="1:7" x14ac:dyDescent="0.25">
      <c r="A568" s="15"/>
      <c r="C568" s="17"/>
      <c r="D568" s="18"/>
      <c r="E568" s="6"/>
      <c r="F568" s="19"/>
      <c r="G568" s="13"/>
    </row>
    <row r="569" spans="1:7" x14ac:dyDescent="0.25">
      <c r="A569" s="15"/>
      <c r="C569" s="17"/>
      <c r="D569" s="18"/>
      <c r="E569" s="6"/>
      <c r="F569" s="19"/>
      <c r="G569" s="13"/>
    </row>
    <row r="570" spans="1:7" x14ac:dyDescent="0.25">
      <c r="A570" s="15"/>
      <c r="C570" s="17"/>
      <c r="D570" s="18"/>
      <c r="E570" s="6"/>
      <c r="F570" s="19"/>
      <c r="G570" s="13"/>
    </row>
    <row r="571" spans="1:7" x14ac:dyDescent="0.25">
      <c r="A571" s="15"/>
      <c r="C571" s="17"/>
      <c r="D571" s="18"/>
      <c r="E571" s="6"/>
      <c r="F571" s="19"/>
      <c r="G571" s="13"/>
    </row>
    <row r="572" spans="1:7" x14ac:dyDescent="0.25">
      <c r="A572" s="15"/>
      <c r="C572" s="17"/>
      <c r="D572" s="18"/>
      <c r="E572" s="6"/>
      <c r="F572" s="19"/>
      <c r="G572" s="13"/>
    </row>
    <row r="573" spans="1:7" x14ac:dyDescent="0.25">
      <c r="A573" s="15"/>
      <c r="C573" s="17"/>
      <c r="D573" s="18"/>
      <c r="E573" s="6"/>
      <c r="F573" s="19"/>
      <c r="G573" s="13"/>
    </row>
    <row r="574" spans="1:7" x14ac:dyDescent="0.25">
      <c r="A574" s="15"/>
      <c r="C574" s="17"/>
      <c r="D574" s="18"/>
      <c r="E574" s="6"/>
      <c r="F574" s="19"/>
      <c r="G574" s="13"/>
    </row>
    <row r="575" spans="1:7" x14ac:dyDescent="0.25">
      <c r="A575" s="15"/>
      <c r="C575" s="17"/>
      <c r="D575" s="18"/>
      <c r="E575" s="6"/>
      <c r="F575" s="19"/>
      <c r="G575" s="13"/>
    </row>
    <row r="576" spans="1:7" x14ac:dyDescent="0.25">
      <c r="A576" s="15"/>
      <c r="C576" s="17"/>
      <c r="D576" s="18"/>
      <c r="E576" s="6"/>
      <c r="F576" s="19"/>
      <c r="G576" s="13"/>
    </row>
    <row r="577" spans="1:7" x14ac:dyDescent="0.25">
      <c r="A577" s="15"/>
      <c r="C577" s="17"/>
      <c r="D577" s="18"/>
      <c r="E577" s="6"/>
      <c r="F577" s="19"/>
      <c r="G577" s="13"/>
    </row>
    <row r="578" spans="1:7" x14ac:dyDescent="0.25">
      <c r="A578" s="15"/>
      <c r="C578" s="17"/>
      <c r="D578" s="18"/>
      <c r="E578" s="6"/>
      <c r="F578" s="19"/>
      <c r="G578" s="13"/>
    </row>
    <row r="579" spans="1:7" x14ac:dyDescent="0.25">
      <c r="A579" s="15"/>
      <c r="C579" s="17"/>
      <c r="D579" s="18"/>
      <c r="E579" s="6"/>
      <c r="F579" s="19"/>
      <c r="G579" s="13"/>
    </row>
    <row r="580" spans="1:7" x14ac:dyDescent="0.25">
      <c r="A580" s="15"/>
      <c r="C580" s="17"/>
      <c r="D580" s="18"/>
      <c r="E580" s="6"/>
      <c r="F580" s="19"/>
      <c r="G580" s="13"/>
    </row>
    <row r="581" spans="1:7" x14ac:dyDescent="0.25">
      <c r="A581" s="15"/>
      <c r="C581" s="17"/>
      <c r="D581" s="18"/>
      <c r="E581" s="6"/>
      <c r="F581" s="19"/>
      <c r="G581" s="13"/>
    </row>
    <row r="582" spans="1:7" x14ac:dyDescent="0.25">
      <c r="A582" s="15"/>
      <c r="C582" s="17"/>
      <c r="D582" s="18"/>
      <c r="E582" s="6"/>
      <c r="F582" s="19"/>
      <c r="G582" s="13"/>
    </row>
    <row r="583" spans="1:7" x14ac:dyDescent="0.25">
      <c r="A583" s="15"/>
      <c r="C583" s="17"/>
      <c r="D583" s="18"/>
      <c r="E583" s="6"/>
      <c r="F583" s="19"/>
      <c r="G583" s="13"/>
    </row>
    <row r="584" spans="1:7" x14ac:dyDescent="0.25">
      <c r="A584" s="15"/>
      <c r="C584" s="17"/>
      <c r="D584" s="18"/>
      <c r="E584" s="6"/>
      <c r="F584" s="19"/>
      <c r="G584" s="13"/>
    </row>
    <row r="585" spans="1:7" x14ac:dyDescent="0.25">
      <c r="A585" s="15"/>
      <c r="C585" s="17"/>
      <c r="D585" s="18"/>
      <c r="E585" s="6"/>
      <c r="F585" s="19"/>
      <c r="G585" s="13"/>
    </row>
    <row r="586" spans="1:7" x14ac:dyDescent="0.25">
      <c r="A586" s="15"/>
      <c r="C586" s="17"/>
      <c r="D586" s="18"/>
      <c r="E586" s="6"/>
      <c r="F586" s="19"/>
      <c r="G586" s="13"/>
    </row>
    <row r="587" spans="1:7" x14ac:dyDescent="0.25">
      <c r="A587" s="15"/>
      <c r="C587" s="17"/>
      <c r="D587" s="18"/>
      <c r="E587" s="6"/>
      <c r="F587" s="19"/>
      <c r="G587" s="13"/>
    </row>
    <row r="588" spans="1:7" x14ac:dyDescent="0.25">
      <c r="A588" s="15"/>
      <c r="C588" s="17"/>
      <c r="D588" s="18"/>
      <c r="E588" s="6"/>
      <c r="F588" s="19"/>
      <c r="G588" s="13"/>
    </row>
    <row r="589" spans="1:7" x14ac:dyDescent="0.25">
      <c r="A589" s="15"/>
      <c r="C589" s="17"/>
      <c r="D589" s="18"/>
      <c r="E589" s="6"/>
      <c r="F589" s="19"/>
      <c r="G589" s="13"/>
    </row>
    <row r="590" spans="1:7" x14ac:dyDescent="0.25">
      <c r="A590" s="15"/>
      <c r="C590" s="17"/>
      <c r="D590" s="18"/>
      <c r="E590" s="6"/>
      <c r="F590" s="19"/>
      <c r="G590" s="13"/>
    </row>
    <row r="591" spans="1:7" x14ac:dyDescent="0.25">
      <c r="A591" s="15"/>
      <c r="C591" s="17"/>
      <c r="D591" s="18"/>
      <c r="E591" s="6"/>
      <c r="F591" s="19"/>
      <c r="G591" s="13"/>
    </row>
    <row r="592" spans="1:7" x14ac:dyDescent="0.25">
      <c r="A592" s="15"/>
      <c r="C592" s="17"/>
      <c r="D592" s="18"/>
      <c r="E592" s="6"/>
      <c r="F592" s="19"/>
      <c r="G592" s="13"/>
    </row>
    <row r="593" spans="1:7" x14ac:dyDescent="0.25">
      <c r="A593" s="15"/>
      <c r="C593" s="17"/>
      <c r="D593" s="18"/>
      <c r="E593" s="6"/>
      <c r="F593" s="19"/>
      <c r="G593" s="13"/>
    </row>
    <row r="594" spans="1:7" x14ac:dyDescent="0.25">
      <c r="A594" s="15"/>
      <c r="C594" s="17"/>
      <c r="D594" s="18"/>
      <c r="E594" s="6"/>
      <c r="F594" s="19"/>
      <c r="G594" s="13"/>
    </row>
    <row r="595" spans="1:7" x14ac:dyDescent="0.25">
      <c r="A595" s="15"/>
      <c r="C595" s="17"/>
      <c r="D595" s="18"/>
      <c r="E595" s="6"/>
      <c r="F595" s="19"/>
      <c r="G595" s="13"/>
    </row>
    <row r="596" spans="1:7" x14ac:dyDescent="0.25">
      <c r="A596" s="15"/>
      <c r="C596" s="17"/>
      <c r="D596" s="18"/>
      <c r="E596" s="6"/>
      <c r="F596" s="19"/>
      <c r="G596" s="13"/>
    </row>
    <row r="597" spans="1:7" x14ac:dyDescent="0.25">
      <c r="A597" s="15"/>
      <c r="C597" s="17"/>
      <c r="D597" s="18"/>
      <c r="E597" s="6"/>
      <c r="F597" s="19"/>
      <c r="G597" s="13"/>
    </row>
    <row r="598" spans="1:7" x14ac:dyDescent="0.25">
      <c r="A598" s="15"/>
      <c r="C598" s="17"/>
      <c r="D598" s="18"/>
      <c r="E598" s="6"/>
      <c r="F598" s="19"/>
      <c r="G598" s="13"/>
    </row>
    <row r="599" spans="1:7" x14ac:dyDescent="0.25">
      <c r="A599" s="15"/>
      <c r="C599" s="17"/>
      <c r="D599" s="18"/>
      <c r="E599" s="6"/>
      <c r="F599" s="19"/>
      <c r="G599" s="13"/>
    </row>
    <row r="600" spans="1:7" x14ac:dyDescent="0.25">
      <c r="A600" s="15"/>
      <c r="C600" s="17"/>
      <c r="D600" s="18"/>
      <c r="E600" s="6"/>
      <c r="F600" s="19"/>
      <c r="G600" s="13"/>
    </row>
    <row r="601" spans="1:7" x14ac:dyDescent="0.25">
      <c r="A601" s="15"/>
      <c r="C601" s="17"/>
      <c r="D601" s="18"/>
      <c r="E601" s="6"/>
      <c r="F601" s="19"/>
      <c r="G601" s="13"/>
    </row>
    <row r="602" spans="1:7" x14ac:dyDescent="0.25">
      <c r="A602" s="15"/>
      <c r="C602" s="17"/>
      <c r="D602" s="18"/>
      <c r="E602" s="6"/>
      <c r="F602" s="19"/>
      <c r="G602" s="13"/>
    </row>
    <row r="603" spans="1:7" x14ac:dyDescent="0.25">
      <c r="A603" s="15"/>
      <c r="C603" s="17"/>
      <c r="D603" s="18"/>
      <c r="E603" s="6"/>
      <c r="F603" s="19"/>
      <c r="G603" s="13"/>
    </row>
    <row r="604" spans="1:7" x14ac:dyDescent="0.25">
      <c r="A604" s="15"/>
      <c r="C604" s="17"/>
      <c r="D604" s="18"/>
      <c r="E604" s="6"/>
      <c r="F604" s="19"/>
      <c r="G604" s="13"/>
    </row>
    <row r="605" spans="1:7" x14ac:dyDescent="0.25">
      <c r="A605" s="15"/>
      <c r="C605" s="17"/>
      <c r="D605" s="18"/>
      <c r="E605" s="6"/>
      <c r="F605" s="19"/>
      <c r="G605" s="13"/>
    </row>
    <row r="606" spans="1:7" x14ac:dyDescent="0.25">
      <c r="A606" s="15"/>
      <c r="C606" s="17"/>
      <c r="D606" s="18"/>
      <c r="E606" s="6"/>
      <c r="F606" s="19"/>
      <c r="G606" s="13"/>
    </row>
    <row r="607" spans="1:7" x14ac:dyDescent="0.25">
      <c r="A607" s="15"/>
      <c r="C607" s="17"/>
      <c r="D607" s="18"/>
      <c r="E607" s="6"/>
      <c r="F607" s="19"/>
      <c r="G607" s="13"/>
    </row>
    <row r="608" spans="1:7" x14ac:dyDescent="0.25">
      <c r="A608" s="15"/>
      <c r="C608" s="17"/>
      <c r="D608" s="18"/>
      <c r="E608" s="6"/>
      <c r="F608" s="19"/>
      <c r="G608" s="13"/>
    </row>
    <row r="609" spans="1:7" x14ac:dyDescent="0.25">
      <c r="A609" s="15"/>
      <c r="C609" s="17"/>
      <c r="D609" s="18"/>
      <c r="E609" s="6"/>
      <c r="F609" s="19"/>
      <c r="G609" s="13"/>
    </row>
    <row r="610" spans="1:7" x14ac:dyDescent="0.25">
      <c r="A610" s="15"/>
      <c r="C610" s="17"/>
      <c r="D610" s="18"/>
      <c r="E610" s="6"/>
      <c r="F610" s="19"/>
      <c r="G610" s="13"/>
    </row>
    <row r="611" spans="1:7" x14ac:dyDescent="0.25">
      <c r="A611" s="15"/>
      <c r="C611" s="17"/>
      <c r="D611" s="18"/>
      <c r="E611" s="6"/>
      <c r="F611" s="19"/>
      <c r="G611" s="13"/>
    </row>
    <row r="612" spans="1:7" x14ac:dyDescent="0.25">
      <c r="A612" s="15"/>
      <c r="C612" s="17"/>
      <c r="D612" s="18"/>
      <c r="E612" s="6"/>
      <c r="F612" s="19"/>
      <c r="G612" s="13"/>
    </row>
    <row r="613" spans="1:7" x14ac:dyDescent="0.25">
      <c r="A613" s="15"/>
      <c r="C613" s="17"/>
      <c r="D613" s="18"/>
      <c r="E613" s="6"/>
      <c r="F613" s="19"/>
      <c r="G613" s="13"/>
    </row>
    <row r="614" spans="1:7" x14ac:dyDescent="0.25">
      <c r="A614" s="15"/>
      <c r="C614" s="17"/>
      <c r="D614" s="18"/>
      <c r="E614" s="6"/>
      <c r="F614" s="19"/>
      <c r="G614" s="13"/>
    </row>
    <row r="615" spans="1:7" x14ac:dyDescent="0.25">
      <c r="A615" s="15"/>
      <c r="C615" s="17"/>
      <c r="D615" s="18"/>
      <c r="E615" s="6"/>
      <c r="F615" s="19"/>
      <c r="G615" s="13"/>
    </row>
    <row r="616" spans="1:7" x14ac:dyDescent="0.25">
      <c r="A616" s="15"/>
      <c r="C616" s="17"/>
      <c r="D616" s="18"/>
      <c r="E616" s="6"/>
      <c r="F616" s="19"/>
      <c r="G616" s="13"/>
    </row>
    <row r="617" spans="1:7" x14ac:dyDescent="0.25">
      <c r="A617" s="15"/>
      <c r="C617" s="17"/>
      <c r="D617" s="18"/>
      <c r="E617" s="6"/>
      <c r="F617" s="19"/>
      <c r="G617" s="13"/>
    </row>
    <row r="618" spans="1:7" x14ac:dyDescent="0.25">
      <c r="A618" s="15"/>
      <c r="C618" s="17"/>
      <c r="D618" s="18"/>
      <c r="E618" s="6"/>
      <c r="F618" s="19"/>
      <c r="G618" s="13"/>
    </row>
    <row r="619" spans="1:7" x14ac:dyDescent="0.25">
      <c r="A619" s="15"/>
      <c r="C619" s="17"/>
      <c r="D619" s="18"/>
      <c r="E619" s="6"/>
      <c r="F619" s="19"/>
      <c r="G619" s="13"/>
    </row>
    <row r="620" spans="1:7" x14ac:dyDescent="0.25">
      <c r="A620" s="15"/>
      <c r="C620" s="17"/>
      <c r="D620" s="18"/>
      <c r="E620" s="6"/>
      <c r="F620" s="19"/>
      <c r="G620" s="13"/>
    </row>
    <row r="621" spans="1:7" x14ac:dyDescent="0.25">
      <c r="A621" s="15"/>
      <c r="C621" s="17"/>
      <c r="D621" s="18"/>
      <c r="E621" s="6"/>
      <c r="F621" s="19"/>
      <c r="G621" s="13"/>
    </row>
    <row r="622" spans="1:7" x14ac:dyDescent="0.25">
      <c r="A622" s="15"/>
      <c r="C622" s="17"/>
      <c r="D622" s="18"/>
      <c r="E622" s="6"/>
      <c r="F622" s="19"/>
      <c r="G622" s="13"/>
    </row>
    <row r="623" spans="1:7" x14ac:dyDescent="0.25">
      <c r="A623" s="15"/>
      <c r="C623" s="17"/>
      <c r="D623" s="18"/>
      <c r="E623" s="6"/>
      <c r="F623" s="19"/>
      <c r="G623" s="13"/>
    </row>
    <row r="624" spans="1:7" x14ac:dyDescent="0.25">
      <c r="A624" s="15"/>
      <c r="C624" s="17"/>
      <c r="D624" s="18"/>
      <c r="E624" s="6"/>
      <c r="F624" s="19"/>
      <c r="G624" s="13"/>
    </row>
    <row r="625" spans="1:7" x14ac:dyDescent="0.25">
      <c r="A625" s="15"/>
      <c r="C625" s="17"/>
      <c r="D625" s="18"/>
      <c r="E625" s="6"/>
      <c r="F625" s="19"/>
      <c r="G625" s="13"/>
    </row>
    <row r="626" spans="1:7" x14ac:dyDescent="0.25">
      <c r="A626" s="15"/>
      <c r="C626" s="17"/>
      <c r="D626" s="18"/>
      <c r="E626" s="6"/>
      <c r="F626" s="19"/>
      <c r="G626" s="13"/>
    </row>
    <row r="627" spans="1:7" x14ac:dyDescent="0.25">
      <c r="A627" s="15"/>
      <c r="C627" s="17"/>
      <c r="D627" s="18"/>
      <c r="E627" s="6"/>
      <c r="F627" s="19"/>
      <c r="G627" s="13"/>
    </row>
    <row r="628" spans="1:7" x14ac:dyDescent="0.25">
      <c r="A628" s="15"/>
      <c r="C628" s="17"/>
      <c r="D628" s="18"/>
      <c r="E628" s="6"/>
      <c r="F628" s="19"/>
      <c r="G628" s="13"/>
    </row>
    <row r="629" spans="1:7" x14ac:dyDescent="0.25">
      <c r="A629" s="15"/>
      <c r="C629" s="17"/>
      <c r="D629" s="18"/>
      <c r="E629" s="6"/>
      <c r="F629" s="19"/>
      <c r="G629" s="13"/>
    </row>
    <row r="630" spans="1:7" x14ac:dyDescent="0.25">
      <c r="A630" s="15"/>
      <c r="C630" s="17"/>
      <c r="D630" s="18"/>
      <c r="E630" s="6"/>
      <c r="F630" s="19"/>
      <c r="G630" s="13"/>
    </row>
    <row r="631" spans="1:7" x14ac:dyDescent="0.25">
      <c r="A631" s="15"/>
      <c r="C631" s="17"/>
      <c r="D631" s="18"/>
      <c r="E631" s="6"/>
      <c r="F631" s="19"/>
      <c r="G631" s="13"/>
    </row>
    <row r="632" spans="1:7" x14ac:dyDescent="0.25">
      <c r="A632" s="15"/>
      <c r="C632" s="17"/>
      <c r="D632" s="18"/>
      <c r="E632" s="6"/>
      <c r="F632" s="19"/>
      <c r="G632" s="13"/>
    </row>
    <row r="633" spans="1:7" x14ac:dyDescent="0.25">
      <c r="A633" s="15"/>
      <c r="C633" s="17"/>
      <c r="D633" s="18"/>
      <c r="E633" s="6"/>
      <c r="F633" s="19"/>
      <c r="G633" s="13"/>
    </row>
    <row r="634" spans="1:7" x14ac:dyDescent="0.25">
      <c r="A634" s="15"/>
      <c r="C634" s="17"/>
      <c r="D634" s="18"/>
      <c r="E634" s="6"/>
      <c r="F634" s="19"/>
      <c r="G634" s="13"/>
    </row>
    <row r="635" spans="1:7" x14ac:dyDescent="0.25">
      <c r="A635" s="15"/>
      <c r="C635" s="17"/>
      <c r="D635" s="18"/>
      <c r="E635" s="6"/>
      <c r="F635" s="19"/>
      <c r="G635" s="13"/>
    </row>
    <row r="636" spans="1:7" x14ac:dyDescent="0.25">
      <c r="A636" s="15"/>
      <c r="C636" s="17"/>
      <c r="D636" s="18"/>
      <c r="E636" s="6"/>
      <c r="F636" s="19"/>
      <c r="G636" s="13"/>
    </row>
    <row r="637" spans="1:7" x14ac:dyDescent="0.25">
      <c r="A637" s="15"/>
      <c r="C637" s="17"/>
      <c r="D637" s="18"/>
      <c r="E637" s="6"/>
      <c r="F637" s="19"/>
      <c r="G637" s="13"/>
    </row>
    <row r="638" spans="1:7" x14ac:dyDescent="0.25">
      <c r="A638" s="15"/>
      <c r="C638" s="17"/>
      <c r="D638" s="18"/>
      <c r="E638" s="6"/>
      <c r="F638" s="19"/>
      <c r="G638" s="13"/>
    </row>
    <row r="639" spans="1:7" x14ac:dyDescent="0.25">
      <c r="A639" s="15"/>
      <c r="C639" s="17"/>
      <c r="D639" s="18"/>
      <c r="E639" s="6"/>
      <c r="F639" s="19"/>
      <c r="G639" s="13"/>
    </row>
    <row r="640" spans="1:7" x14ac:dyDescent="0.25">
      <c r="A640" s="15"/>
      <c r="C640" s="17"/>
      <c r="D640" s="18"/>
      <c r="E640" s="6"/>
      <c r="F640" s="19"/>
      <c r="G640" s="13"/>
    </row>
    <row r="641" spans="1:7" x14ac:dyDescent="0.25">
      <c r="A641" s="15"/>
      <c r="C641" s="17"/>
      <c r="D641" s="18"/>
      <c r="E641" s="6"/>
      <c r="F641" s="19"/>
      <c r="G641" s="13"/>
    </row>
    <row r="642" spans="1:7" x14ac:dyDescent="0.25">
      <c r="A642" s="15"/>
      <c r="C642" s="17"/>
      <c r="D642" s="18"/>
      <c r="E642" s="6"/>
      <c r="F642" s="19"/>
      <c r="G642" s="13"/>
    </row>
    <row r="643" spans="1:7" x14ac:dyDescent="0.25">
      <c r="A643" s="15"/>
      <c r="C643" s="17"/>
      <c r="D643" s="18"/>
      <c r="E643" s="6"/>
      <c r="F643" s="19"/>
      <c r="G643" s="13"/>
    </row>
    <row r="644" spans="1:7" x14ac:dyDescent="0.25">
      <c r="A644" s="15"/>
      <c r="C644" s="17"/>
      <c r="D644" s="18"/>
      <c r="E644" s="6"/>
      <c r="F644" s="19"/>
      <c r="G644" s="13"/>
    </row>
    <row r="645" spans="1:7" x14ac:dyDescent="0.25">
      <c r="A645" s="15"/>
      <c r="C645" s="17"/>
      <c r="D645" s="18"/>
      <c r="E645" s="6"/>
      <c r="F645" s="19"/>
      <c r="G645" s="13"/>
    </row>
    <row r="646" spans="1:7" x14ac:dyDescent="0.25">
      <c r="A646" s="15"/>
      <c r="C646" s="17"/>
      <c r="D646" s="18"/>
      <c r="E646" s="6"/>
      <c r="F646" s="19"/>
      <c r="G646" s="13"/>
    </row>
    <row r="647" spans="1:7" x14ac:dyDescent="0.25">
      <c r="A647" s="15"/>
      <c r="C647" s="17"/>
      <c r="D647" s="18"/>
      <c r="E647" s="6"/>
      <c r="F647" s="19"/>
      <c r="G647" s="13"/>
    </row>
    <row r="648" spans="1:7" x14ac:dyDescent="0.25">
      <c r="A648" s="15"/>
      <c r="C648" s="17"/>
      <c r="D648" s="18"/>
      <c r="E648" s="6"/>
      <c r="F648" s="19"/>
      <c r="G648" s="13"/>
    </row>
    <row r="649" spans="1:7" x14ac:dyDescent="0.25">
      <c r="A649" s="15"/>
      <c r="C649" s="17"/>
      <c r="D649" s="18"/>
      <c r="E649" s="6"/>
      <c r="F649" s="19"/>
      <c r="G649" s="13"/>
    </row>
    <row r="650" spans="1:7" x14ac:dyDescent="0.25">
      <c r="A650" s="15"/>
      <c r="C650" s="17"/>
      <c r="D650" s="18"/>
      <c r="E650" s="6"/>
      <c r="F650" s="19"/>
      <c r="G650" s="13"/>
    </row>
    <row r="651" spans="1:7" x14ac:dyDescent="0.25">
      <c r="A651" s="15"/>
      <c r="C651" s="17"/>
      <c r="D651" s="18"/>
      <c r="E651" s="6"/>
      <c r="F651" s="19"/>
      <c r="G651" s="13"/>
    </row>
    <row r="652" spans="1:7" x14ac:dyDescent="0.25">
      <c r="A652" s="15"/>
      <c r="C652" s="17"/>
      <c r="D652" s="18"/>
      <c r="E652" s="6"/>
      <c r="F652" s="19"/>
      <c r="G652" s="13"/>
    </row>
    <row r="653" spans="1:7" x14ac:dyDescent="0.25">
      <c r="A653" s="15"/>
      <c r="C653" s="17"/>
      <c r="D653" s="18"/>
      <c r="E653" s="6"/>
      <c r="F653" s="19"/>
      <c r="G653" s="13"/>
    </row>
    <row r="654" spans="1:7" x14ac:dyDescent="0.25">
      <c r="A654" s="15"/>
      <c r="C654" s="17"/>
      <c r="D654" s="18"/>
      <c r="E654" s="6"/>
      <c r="F654" s="19"/>
      <c r="G654" s="13"/>
    </row>
    <row r="655" spans="1:7" x14ac:dyDescent="0.25">
      <c r="A655" s="15"/>
      <c r="C655" s="17"/>
      <c r="D655" s="18"/>
      <c r="E655" s="6"/>
      <c r="F655" s="19"/>
      <c r="G655" s="13"/>
    </row>
    <row r="656" spans="1:7" x14ac:dyDescent="0.25">
      <c r="A656" s="15"/>
      <c r="C656" s="17"/>
      <c r="D656" s="18"/>
      <c r="E656" s="6"/>
      <c r="F656" s="19"/>
      <c r="G656" s="13"/>
    </row>
    <row r="657" spans="1:7" x14ac:dyDescent="0.25">
      <c r="A657" s="15"/>
      <c r="C657" s="17"/>
      <c r="D657" s="18"/>
      <c r="E657" s="6"/>
      <c r="F657" s="19"/>
      <c r="G657" s="13"/>
    </row>
    <row r="658" spans="1:7" x14ac:dyDescent="0.25">
      <c r="A658" s="15"/>
      <c r="C658" s="17"/>
      <c r="D658" s="18"/>
      <c r="E658" s="6"/>
      <c r="F658" s="19"/>
      <c r="G658" s="13"/>
    </row>
    <row r="659" spans="1:7" x14ac:dyDescent="0.25">
      <c r="A659" s="15"/>
      <c r="C659" s="17"/>
      <c r="D659" s="18"/>
      <c r="E659" s="6"/>
      <c r="F659" s="19"/>
      <c r="G659" s="13"/>
    </row>
    <row r="660" spans="1:7" x14ac:dyDescent="0.25">
      <c r="A660" s="15"/>
      <c r="C660" s="17"/>
      <c r="D660" s="18"/>
      <c r="E660" s="6"/>
      <c r="F660" s="19"/>
      <c r="G660" s="13"/>
    </row>
    <row r="661" spans="1:7" x14ac:dyDescent="0.25">
      <c r="A661" s="15"/>
      <c r="C661" s="17"/>
      <c r="D661" s="18"/>
      <c r="E661" s="6"/>
      <c r="F661" s="19"/>
      <c r="G661" s="13"/>
    </row>
    <row r="662" spans="1:7" x14ac:dyDescent="0.25">
      <c r="A662" s="15"/>
      <c r="C662" s="17"/>
      <c r="D662" s="18"/>
      <c r="E662" s="6"/>
      <c r="F662" s="19"/>
      <c r="G662" s="13"/>
    </row>
    <row r="663" spans="1:7" x14ac:dyDescent="0.25">
      <c r="A663" s="15"/>
      <c r="C663" s="17"/>
      <c r="D663" s="18"/>
      <c r="E663" s="6"/>
      <c r="F663" s="19"/>
      <c r="G663" s="13"/>
    </row>
    <row r="664" spans="1:7" x14ac:dyDescent="0.25">
      <c r="A664" s="15"/>
      <c r="C664" s="17"/>
      <c r="D664" s="18"/>
      <c r="E664" s="6"/>
      <c r="F664" s="19"/>
      <c r="G664" s="13"/>
    </row>
    <row r="665" spans="1:7" x14ac:dyDescent="0.25">
      <c r="A665" s="15"/>
      <c r="C665" s="17"/>
      <c r="D665" s="18"/>
      <c r="E665" s="6"/>
      <c r="F665" s="19"/>
      <c r="G665" s="13"/>
    </row>
    <row r="666" spans="1:7" x14ac:dyDescent="0.25">
      <c r="A666" s="15"/>
      <c r="C666" s="17"/>
      <c r="D666" s="18"/>
      <c r="E666" s="6"/>
      <c r="F666" s="19"/>
      <c r="G666" s="13"/>
    </row>
    <row r="667" spans="1:7" x14ac:dyDescent="0.25">
      <c r="A667" s="15"/>
      <c r="C667" s="17"/>
      <c r="D667" s="18"/>
      <c r="E667" s="6"/>
      <c r="F667" s="19"/>
      <c r="G667" s="13"/>
    </row>
    <row r="668" spans="1:7" x14ac:dyDescent="0.25">
      <c r="A668" s="15"/>
      <c r="C668" s="17"/>
      <c r="D668" s="18"/>
      <c r="E668" s="6"/>
      <c r="F668" s="19"/>
      <c r="G668" s="13"/>
    </row>
    <row r="669" spans="1:7" x14ac:dyDescent="0.25">
      <c r="A669" s="15"/>
      <c r="C669" s="17"/>
      <c r="D669" s="18"/>
      <c r="E669" s="6"/>
      <c r="F669" s="19"/>
      <c r="G669" s="13"/>
    </row>
    <row r="670" spans="1:7" x14ac:dyDescent="0.25">
      <c r="A670" s="15"/>
      <c r="C670" s="17"/>
      <c r="D670" s="18"/>
      <c r="E670" s="6"/>
      <c r="F670" s="19"/>
      <c r="G670" s="13"/>
    </row>
    <row r="671" spans="1:7" x14ac:dyDescent="0.25">
      <c r="A671" s="15"/>
      <c r="C671" s="17"/>
      <c r="D671" s="18"/>
      <c r="E671" s="6"/>
      <c r="F671" s="19"/>
      <c r="G671" s="13"/>
    </row>
    <row r="672" spans="1:7" x14ac:dyDescent="0.25">
      <c r="A672" s="15"/>
      <c r="C672" s="17"/>
      <c r="D672" s="18"/>
      <c r="E672" s="6"/>
      <c r="F672" s="19"/>
      <c r="G672" s="13"/>
    </row>
    <row r="673" spans="1:7" x14ac:dyDescent="0.25">
      <c r="A673" s="15"/>
      <c r="C673" s="17"/>
      <c r="D673" s="18"/>
      <c r="E673" s="6"/>
      <c r="F673" s="19"/>
      <c r="G673" s="13"/>
    </row>
    <row r="674" spans="1:7" x14ac:dyDescent="0.25">
      <c r="A674" s="15"/>
      <c r="C674" s="17"/>
      <c r="D674" s="18"/>
      <c r="E674" s="6"/>
      <c r="F674" s="19"/>
      <c r="G674" s="13"/>
    </row>
    <row r="675" spans="1:7" x14ac:dyDescent="0.25">
      <c r="A675" s="15"/>
      <c r="C675" s="17"/>
      <c r="D675" s="18"/>
      <c r="E675" s="6"/>
      <c r="F675" s="19"/>
      <c r="G675" s="13"/>
    </row>
    <row r="676" spans="1:7" x14ac:dyDescent="0.25">
      <c r="A676" s="15"/>
      <c r="C676" s="17"/>
      <c r="D676" s="18"/>
      <c r="E676" s="6"/>
      <c r="F676" s="19"/>
      <c r="G676" s="13"/>
    </row>
    <row r="677" spans="1:7" x14ac:dyDescent="0.25">
      <c r="A677" s="15"/>
      <c r="C677" s="17"/>
      <c r="D677" s="18"/>
      <c r="E677" s="6"/>
      <c r="F677" s="19"/>
      <c r="G677" s="13"/>
    </row>
    <row r="678" spans="1:7" x14ac:dyDescent="0.25">
      <c r="A678" s="15"/>
      <c r="C678" s="17"/>
      <c r="D678" s="18"/>
      <c r="E678" s="6"/>
      <c r="F678" s="19"/>
      <c r="G678" s="13"/>
    </row>
    <row r="679" spans="1:7" x14ac:dyDescent="0.25">
      <c r="A679" s="15"/>
      <c r="C679" s="17"/>
      <c r="D679" s="18"/>
      <c r="E679" s="6"/>
      <c r="F679" s="19"/>
      <c r="G679" s="13"/>
    </row>
    <row r="680" spans="1:7" x14ac:dyDescent="0.25">
      <c r="A680" s="15"/>
      <c r="C680" s="17"/>
      <c r="D680" s="18"/>
      <c r="E680" s="6"/>
      <c r="F680" s="19"/>
      <c r="G680" s="13"/>
    </row>
    <row r="681" spans="1:7" x14ac:dyDescent="0.25">
      <c r="A681" s="15"/>
      <c r="C681" s="17"/>
      <c r="D681" s="18"/>
      <c r="E681" s="6"/>
      <c r="F681" s="19"/>
      <c r="G681" s="13"/>
    </row>
    <row r="682" spans="1:7" x14ac:dyDescent="0.25">
      <c r="A682" s="15"/>
      <c r="C682" s="17"/>
      <c r="D682" s="18"/>
      <c r="E682" s="6"/>
      <c r="F682" s="19"/>
      <c r="G682" s="13"/>
    </row>
    <row r="683" spans="1:7" x14ac:dyDescent="0.25">
      <c r="A683" s="15"/>
      <c r="B683" s="16"/>
      <c r="C683" s="17"/>
      <c r="D683" s="18"/>
      <c r="E683" s="6"/>
      <c r="F683" s="19"/>
      <c r="G683" s="13"/>
    </row>
    <row r="684" spans="1:7" x14ac:dyDescent="0.25">
      <c r="A684" s="15"/>
      <c r="B684" s="16"/>
      <c r="C684" s="17"/>
      <c r="D684" s="18"/>
      <c r="E684" s="6"/>
      <c r="F684" s="19"/>
      <c r="G684" s="13"/>
    </row>
    <row r="685" spans="1:7" x14ac:dyDescent="0.25">
      <c r="A685" s="15"/>
      <c r="B685" s="16"/>
      <c r="C685" s="17"/>
      <c r="D685" s="18"/>
      <c r="E685" s="6"/>
      <c r="F685" s="19"/>
      <c r="G685" s="13"/>
    </row>
    <row r="686" spans="1:7" x14ac:dyDescent="0.25">
      <c r="A686" s="15"/>
      <c r="B686" s="16"/>
      <c r="C686" s="17"/>
      <c r="D686" s="18"/>
      <c r="E686" s="6"/>
      <c r="F686" s="19"/>
      <c r="G686" s="13"/>
    </row>
    <row r="687" spans="1:7" x14ac:dyDescent="0.25">
      <c r="A687" s="15"/>
      <c r="B687" s="16"/>
      <c r="C687" s="17"/>
      <c r="D687" s="18"/>
      <c r="E687" s="6"/>
      <c r="F687" s="19"/>
      <c r="G687" s="13"/>
    </row>
    <row r="688" spans="1:7" x14ac:dyDescent="0.25">
      <c r="A688" s="15"/>
      <c r="B688" s="16"/>
      <c r="C688" s="17"/>
      <c r="D688" s="18"/>
      <c r="E688" s="6"/>
      <c r="F688" s="19"/>
      <c r="G688" s="13"/>
    </row>
    <row r="689" spans="1:7" x14ac:dyDescent="0.25">
      <c r="A689" s="15"/>
      <c r="B689" s="16"/>
      <c r="C689" s="17"/>
      <c r="D689" s="18"/>
      <c r="E689" s="6"/>
      <c r="F689" s="19"/>
      <c r="G689" s="13"/>
    </row>
    <row r="690" spans="1:7" x14ac:dyDescent="0.25">
      <c r="A690" s="15"/>
      <c r="B690" s="16"/>
      <c r="C690" s="17"/>
      <c r="D690" s="18"/>
      <c r="E690" s="6"/>
      <c r="F690" s="19"/>
      <c r="G690" s="13"/>
    </row>
    <row r="691" spans="1:7" x14ac:dyDescent="0.25">
      <c r="A691" s="15"/>
      <c r="B691" s="16"/>
      <c r="C691" s="17"/>
      <c r="D691" s="18"/>
      <c r="E691" s="6"/>
      <c r="F691" s="19"/>
      <c r="G691" s="13"/>
    </row>
    <row r="692" spans="1:7" x14ac:dyDescent="0.25">
      <c r="A692" s="15"/>
      <c r="B692" s="16"/>
      <c r="C692" s="17"/>
      <c r="D692" s="18"/>
      <c r="E692" s="6"/>
      <c r="F692" s="19"/>
      <c r="G692" s="13"/>
    </row>
    <row r="693" spans="1:7" x14ac:dyDescent="0.25">
      <c r="A693" s="15"/>
      <c r="B693" s="16"/>
      <c r="C693" s="17"/>
      <c r="D693" s="18"/>
      <c r="E693" s="6"/>
      <c r="F693" s="19"/>
      <c r="G693" s="13"/>
    </row>
    <row r="694" spans="1:7" x14ac:dyDescent="0.25">
      <c r="A694" s="15"/>
      <c r="B694" s="16"/>
      <c r="C694" s="17"/>
      <c r="D694" s="18"/>
      <c r="E694" s="6"/>
      <c r="F694" s="19"/>
      <c r="G694" s="13"/>
    </row>
    <row r="695" spans="1:7" x14ac:dyDescent="0.25">
      <c r="A695" s="15"/>
      <c r="B695" s="16"/>
      <c r="C695" s="17"/>
      <c r="D695" s="18"/>
      <c r="E695" s="6"/>
      <c r="F695" s="19"/>
      <c r="G695" s="13"/>
    </row>
    <row r="696" spans="1:7" x14ac:dyDescent="0.25">
      <c r="A696" s="15"/>
      <c r="B696" s="16"/>
      <c r="C696" s="17"/>
      <c r="D696" s="18"/>
      <c r="E696" s="6"/>
      <c r="F696" s="19"/>
      <c r="G696" s="13"/>
    </row>
    <row r="697" spans="1:7" x14ac:dyDescent="0.25">
      <c r="A697" s="15"/>
      <c r="B697" s="16"/>
      <c r="C697" s="17"/>
      <c r="D697" s="18"/>
      <c r="E697" s="6"/>
      <c r="F697" s="19"/>
      <c r="G697" s="13"/>
    </row>
    <row r="698" spans="1:7" x14ac:dyDescent="0.25">
      <c r="A698" s="15"/>
      <c r="B698" s="16"/>
      <c r="C698" s="17"/>
      <c r="D698" s="18"/>
      <c r="E698" s="6"/>
      <c r="F698" s="19"/>
      <c r="G698" s="13"/>
    </row>
    <row r="699" spans="1:7" x14ac:dyDescent="0.25">
      <c r="A699" s="15"/>
      <c r="B699" s="16"/>
      <c r="C699" s="17"/>
      <c r="D699" s="18"/>
      <c r="E699" s="6"/>
      <c r="F699" s="19"/>
      <c r="G699" s="13"/>
    </row>
    <row r="700" spans="1:7" x14ac:dyDescent="0.25">
      <c r="A700" s="15"/>
      <c r="B700" s="16"/>
      <c r="C700" s="17"/>
      <c r="D700" s="18"/>
      <c r="E700" s="6"/>
      <c r="F700" s="19"/>
      <c r="G700" s="13"/>
    </row>
    <row r="701" spans="1:7" x14ac:dyDescent="0.25">
      <c r="A701" s="15"/>
      <c r="B701" s="16"/>
      <c r="C701" s="17"/>
      <c r="D701" s="18"/>
      <c r="E701" s="6"/>
      <c r="F701" s="19"/>
      <c r="G701" s="13"/>
    </row>
    <row r="702" spans="1:7" x14ac:dyDescent="0.25">
      <c r="A702" s="15"/>
      <c r="B702" s="16"/>
      <c r="C702" s="17"/>
      <c r="D702" s="18"/>
      <c r="E702" s="6"/>
      <c r="F702" s="19"/>
      <c r="G702" s="13"/>
    </row>
    <row r="703" spans="1:7" x14ac:dyDescent="0.25">
      <c r="A703" s="15"/>
      <c r="B703" s="16"/>
      <c r="C703" s="17"/>
      <c r="D703" s="18"/>
      <c r="E703" s="6"/>
      <c r="F703" s="19"/>
      <c r="G703" s="13"/>
    </row>
    <row r="704" spans="1:7" x14ac:dyDescent="0.25">
      <c r="A704" s="15"/>
      <c r="B704" s="16"/>
      <c r="C704" s="17"/>
      <c r="D704" s="18"/>
      <c r="E704" s="6"/>
      <c r="F704" s="19"/>
      <c r="G704" s="13"/>
    </row>
    <row r="705" spans="1:7" x14ac:dyDescent="0.25">
      <c r="A705" s="15"/>
      <c r="B705" s="16"/>
      <c r="C705" s="17"/>
      <c r="D705" s="18"/>
      <c r="E705" s="6"/>
      <c r="F705" s="19"/>
      <c r="G705" s="13"/>
    </row>
    <row r="706" spans="1:7" x14ac:dyDescent="0.25">
      <c r="A706" s="15"/>
      <c r="B706" s="16"/>
      <c r="C706" s="17"/>
      <c r="D706" s="18"/>
      <c r="E706" s="6"/>
      <c r="F706" s="19"/>
      <c r="G706" s="13"/>
    </row>
    <row r="707" spans="1:7" x14ac:dyDescent="0.25">
      <c r="A707" s="15"/>
      <c r="B707" s="16"/>
      <c r="C707" s="17"/>
      <c r="D707" s="18"/>
      <c r="E707" s="6"/>
      <c r="F707" s="19"/>
      <c r="G707" s="13"/>
    </row>
    <row r="708" spans="1:7" x14ac:dyDescent="0.25">
      <c r="A708" s="15"/>
      <c r="B708" s="16"/>
      <c r="C708" s="17"/>
      <c r="D708" s="18"/>
      <c r="E708" s="6"/>
      <c r="F708" s="19"/>
      <c r="G708" s="13"/>
    </row>
    <row r="709" spans="1:7" x14ac:dyDescent="0.25">
      <c r="A709" s="15"/>
      <c r="B709" s="16"/>
      <c r="C709" s="17"/>
      <c r="D709" s="18"/>
      <c r="E709" s="6"/>
      <c r="F709" s="19"/>
      <c r="G709" s="13"/>
    </row>
    <row r="710" spans="1:7" x14ac:dyDescent="0.25">
      <c r="A710" s="15"/>
      <c r="B710" s="16"/>
      <c r="C710" s="17"/>
      <c r="D710" s="18"/>
      <c r="E710" s="6"/>
      <c r="F710" s="19"/>
      <c r="G710" s="13"/>
    </row>
    <row r="711" spans="1:7" x14ac:dyDescent="0.25">
      <c r="A711" s="15"/>
      <c r="B711" s="16"/>
      <c r="C711" s="17"/>
      <c r="D711" s="18"/>
      <c r="E711" s="6"/>
      <c r="F711" s="19"/>
      <c r="G711" s="13"/>
    </row>
    <row r="712" spans="1:7" x14ac:dyDescent="0.25">
      <c r="A712" s="15"/>
      <c r="B712" s="16"/>
      <c r="C712" s="17"/>
      <c r="D712" s="18"/>
      <c r="E712" s="6"/>
      <c r="F712" s="19"/>
      <c r="G712" s="13"/>
    </row>
    <row r="713" spans="1:7" x14ac:dyDescent="0.25">
      <c r="A713" s="15"/>
      <c r="B713" s="16"/>
      <c r="C713" s="17"/>
      <c r="D713" s="18"/>
      <c r="E713" s="6"/>
      <c r="F713" s="19"/>
      <c r="G713" s="13"/>
    </row>
    <row r="714" spans="1:7" x14ac:dyDescent="0.25">
      <c r="A714" s="15"/>
      <c r="B714" s="16"/>
      <c r="C714" s="17"/>
      <c r="D714" s="18"/>
      <c r="E714" s="6"/>
      <c r="F714" s="19"/>
      <c r="G714" s="13"/>
    </row>
    <row r="715" spans="1:7" x14ac:dyDescent="0.25">
      <c r="A715" s="15"/>
      <c r="B715" s="16"/>
      <c r="C715" s="17"/>
      <c r="D715" s="18"/>
      <c r="E715" s="6"/>
      <c r="F715" s="19"/>
      <c r="G715" s="13"/>
    </row>
    <row r="716" spans="1:7" x14ac:dyDescent="0.25">
      <c r="A716" s="15"/>
      <c r="B716" s="16"/>
      <c r="C716" s="17"/>
      <c r="D716" s="18"/>
      <c r="E716" s="6"/>
      <c r="F716" s="19"/>
      <c r="G716" s="13"/>
    </row>
    <row r="717" spans="1:7" x14ac:dyDescent="0.25">
      <c r="A717" s="15"/>
      <c r="B717" s="16"/>
      <c r="C717" s="17"/>
      <c r="D717" s="18"/>
      <c r="E717" s="6"/>
      <c r="F717" s="19"/>
      <c r="G717" s="13"/>
    </row>
    <row r="718" spans="1:7" x14ac:dyDescent="0.25">
      <c r="A718" s="15"/>
      <c r="B718" s="16"/>
      <c r="C718" s="17"/>
      <c r="D718" s="18"/>
      <c r="E718" s="6"/>
      <c r="F718" s="19"/>
      <c r="G718" s="13"/>
    </row>
    <row r="719" spans="1:7" x14ac:dyDescent="0.25">
      <c r="A719" s="15"/>
      <c r="B719" s="16"/>
      <c r="C719" s="17"/>
      <c r="D719" s="18"/>
      <c r="E719" s="6"/>
      <c r="F719" s="19"/>
      <c r="G719" s="13"/>
    </row>
    <row r="720" spans="1:7" x14ac:dyDescent="0.25">
      <c r="A720" s="15"/>
      <c r="B720" s="16"/>
      <c r="C720" s="17"/>
      <c r="D720" s="18"/>
      <c r="E720" s="6"/>
      <c r="F720" s="19"/>
      <c r="G720" s="13"/>
    </row>
    <row r="721" spans="1:7" x14ac:dyDescent="0.25">
      <c r="A721" s="15"/>
      <c r="B721" s="16"/>
      <c r="C721" s="17"/>
      <c r="D721" s="18"/>
      <c r="E721" s="6"/>
      <c r="F721" s="19"/>
      <c r="G721" s="13"/>
    </row>
    <row r="722" spans="1:7" x14ac:dyDescent="0.25">
      <c r="A722" s="15"/>
      <c r="B722" s="16"/>
      <c r="C722" s="17"/>
      <c r="D722" s="18"/>
      <c r="E722" s="6"/>
      <c r="F722" s="19"/>
      <c r="G722" s="13"/>
    </row>
    <row r="723" spans="1:7" x14ac:dyDescent="0.25">
      <c r="A723" s="15"/>
      <c r="B723" s="16"/>
      <c r="C723" s="17"/>
      <c r="D723" s="18"/>
      <c r="E723" s="6"/>
      <c r="F723" s="19"/>
      <c r="G723" s="13"/>
    </row>
    <row r="724" spans="1:7" x14ac:dyDescent="0.25">
      <c r="A724" s="15"/>
      <c r="B724" s="16"/>
      <c r="C724" s="17"/>
      <c r="D724" s="18"/>
      <c r="E724" s="6"/>
      <c r="F724" s="19"/>
      <c r="G724" s="13"/>
    </row>
    <row r="725" spans="1:7" x14ac:dyDescent="0.25">
      <c r="A725" s="15"/>
      <c r="B725" s="16"/>
      <c r="C725" s="17"/>
      <c r="D725" s="18"/>
      <c r="E725" s="6"/>
      <c r="F725" s="19"/>
      <c r="G725" s="13"/>
    </row>
    <row r="726" spans="1:7" x14ac:dyDescent="0.25">
      <c r="A726" s="15"/>
      <c r="B726" s="16"/>
      <c r="C726" s="17"/>
      <c r="D726" s="18"/>
      <c r="E726" s="6"/>
      <c r="F726" s="19"/>
      <c r="G726" s="13"/>
    </row>
    <row r="727" spans="1:7" x14ac:dyDescent="0.25">
      <c r="A727" s="15"/>
      <c r="B727" s="16"/>
      <c r="C727" s="17"/>
      <c r="D727" s="18"/>
      <c r="E727" s="6"/>
      <c r="F727" s="19"/>
      <c r="G727" s="13"/>
    </row>
    <row r="728" spans="1:7" x14ac:dyDescent="0.25">
      <c r="A728" s="15"/>
      <c r="B728" s="16"/>
      <c r="C728" s="17"/>
      <c r="D728" s="18"/>
      <c r="E728" s="6"/>
      <c r="F728" s="19"/>
      <c r="G728" s="13"/>
    </row>
    <row r="729" spans="1:7" x14ac:dyDescent="0.25">
      <c r="A729" s="15"/>
      <c r="B729" s="16"/>
      <c r="C729" s="17"/>
      <c r="D729" s="18"/>
      <c r="E729" s="6"/>
      <c r="F729" s="19"/>
      <c r="G729" s="13"/>
    </row>
    <row r="730" spans="1:7" x14ac:dyDescent="0.25">
      <c r="A730" s="15"/>
      <c r="B730" s="16"/>
      <c r="C730" s="17"/>
      <c r="D730" s="18"/>
      <c r="E730" s="6"/>
      <c r="F730" s="19"/>
      <c r="G730" s="13"/>
    </row>
    <row r="731" spans="1:7" x14ac:dyDescent="0.25">
      <c r="A731" s="15"/>
      <c r="B731" s="16"/>
      <c r="C731" s="17"/>
      <c r="D731" s="18"/>
      <c r="E731" s="6"/>
      <c r="F731" s="19"/>
      <c r="G731" s="13"/>
    </row>
    <row r="732" spans="1:7" x14ac:dyDescent="0.25">
      <c r="A732" s="15"/>
      <c r="B732" s="16"/>
      <c r="C732" s="17"/>
      <c r="D732" s="18"/>
      <c r="E732" s="6"/>
      <c r="F732" s="19"/>
      <c r="G732" s="13"/>
    </row>
    <row r="733" spans="1:7" x14ac:dyDescent="0.25">
      <c r="A733" s="15"/>
      <c r="B733" s="16"/>
      <c r="C733" s="17"/>
      <c r="D733" s="18"/>
      <c r="E733" s="6"/>
      <c r="F733" s="19"/>
      <c r="G733" s="13"/>
    </row>
    <row r="734" spans="1:7" x14ac:dyDescent="0.25">
      <c r="A734" s="15"/>
      <c r="B734" s="16"/>
      <c r="C734" s="17"/>
      <c r="D734" s="18"/>
      <c r="E734" s="6"/>
      <c r="F734" s="19"/>
      <c r="G734" s="13"/>
    </row>
    <row r="735" spans="1:7" x14ac:dyDescent="0.25">
      <c r="A735" s="15"/>
      <c r="B735" s="16"/>
      <c r="C735" s="17"/>
      <c r="D735" s="18"/>
      <c r="E735" s="6"/>
      <c r="F735" s="19"/>
      <c r="G735" s="13"/>
    </row>
    <row r="736" spans="1:7" x14ac:dyDescent="0.25">
      <c r="A736" s="15"/>
      <c r="B736" s="16"/>
      <c r="C736" s="17"/>
      <c r="D736" s="18"/>
      <c r="E736" s="6"/>
      <c r="F736" s="19"/>
      <c r="G736" s="13"/>
    </row>
    <row r="737" spans="1:7" x14ac:dyDescent="0.25">
      <c r="A737" s="15"/>
      <c r="B737" s="16"/>
      <c r="C737" s="17"/>
      <c r="D737" s="18"/>
      <c r="E737" s="6"/>
      <c r="F737" s="19"/>
      <c r="G737" s="13"/>
    </row>
    <row r="738" spans="1:7" x14ac:dyDescent="0.25">
      <c r="A738" s="15"/>
      <c r="B738" s="16"/>
      <c r="C738" s="17"/>
      <c r="D738" s="18"/>
      <c r="E738" s="6"/>
      <c r="F738" s="19"/>
      <c r="G738" s="13"/>
    </row>
    <row r="739" spans="1:7" x14ac:dyDescent="0.25">
      <c r="A739" s="15"/>
      <c r="B739" s="16"/>
      <c r="C739" s="17"/>
      <c r="D739" s="18"/>
      <c r="E739" s="6"/>
      <c r="F739" s="19"/>
      <c r="G739" s="13"/>
    </row>
    <row r="740" spans="1:7" x14ac:dyDescent="0.25">
      <c r="A740" s="15"/>
      <c r="B740" s="16"/>
      <c r="C740" s="17"/>
      <c r="D740" s="18"/>
      <c r="E740" s="6"/>
      <c r="F740" s="19"/>
      <c r="G740" s="13"/>
    </row>
    <row r="741" spans="1:7" x14ac:dyDescent="0.25">
      <c r="A741" s="15"/>
      <c r="B741" s="16"/>
      <c r="C741" s="17"/>
      <c r="D741" s="18"/>
      <c r="E741" s="6"/>
      <c r="F741" s="19"/>
      <c r="G741" s="13"/>
    </row>
    <row r="742" spans="1:7" x14ac:dyDescent="0.25">
      <c r="A742" s="15"/>
      <c r="B742" s="16"/>
      <c r="C742" s="17"/>
      <c r="D742" s="18"/>
      <c r="E742" s="6"/>
      <c r="F742" s="19"/>
      <c r="G742" s="13"/>
    </row>
    <row r="743" spans="1:7" x14ac:dyDescent="0.25">
      <c r="A743" s="15"/>
      <c r="B743" s="16"/>
      <c r="C743" s="17"/>
      <c r="D743" s="18"/>
      <c r="E743" s="6"/>
      <c r="F743" s="19"/>
      <c r="G743" s="13"/>
    </row>
    <row r="744" spans="1:7" x14ac:dyDescent="0.25">
      <c r="A744" s="15"/>
      <c r="B744" s="16"/>
      <c r="C744" s="17"/>
      <c r="D744" s="18"/>
      <c r="E744" s="6"/>
      <c r="F744" s="19"/>
      <c r="G744" s="13"/>
    </row>
    <row r="745" spans="1:7" x14ac:dyDescent="0.25">
      <c r="A745" s="15"/>
      <c r="B745" s="16"/>
      <c r="C745" s="17"/>
      <c r="D745" s="18"/>
      <c r="E745" s="6"/>
      <c r="F745" s="19"/>
      <c r="G745" s="13"/>
    </row>
    <row r="746" spans="1:7" x14ac:dyDescent="0.25">
      <c r="A746" s="15"/>
      <c r="B746" s="16"/>
      <c r="C746" s="17"/>
      <c r="D746" s="18"/>
      <c r="E746" s="6"/>
      <c r="F746" s="19"/>
      <c r="G746" s="13"/>
    </row>
    <row r="747" spans="1:7" x14ac:dyDescent="0.25">
      <c r="A747" s="15"/>
      <c r="B747" s="16"/>
      <c r="C747" s="17"/>
      <c r="D747" s="18"/>
      <c r="E747" s="6"/>
      <c r="F747" s="19"/>
      <c r="G747" s="13"/>
    </row>
    <row r="748" spans="1:7" x14ac:dyDescent="0.25">
      <c r="A748" s="15"/>
      <c r="B748" s="16"/>
      <c r="C748" s="17"/>
      <c r="D748" s="18"/>
      <c r="E748" s="6"/>
      <c r="F748" s="19"/>
      <c r="G748" s="13"/>
    </row>
    <row r="749" spans="1:7" x14ac:dyDescent="0.25">
      <c r="A749" s="15"/>
      <c r="B749" s="16"/>
      <c r="C749" s="17"/>
      <c r="D749" s="18"/>
      <c r="E749" s="6"/>
      <c r="F749" s="19"/>
      <c r="G749" s="13"/>
    </row>
    <row r="750" spans="1:7" x14ac:dyDescent="0.25">
      <c r="A750" s="15"/>
      <c r="B750" s="16"/>
      <c r="C750" s="17"/>
      <c r="D750" s="18"/>
      <c r="E750" s="6"/>
      <c r="F750" s="19"/>
      <c r="G750" s="13"/>
    </row>
    <row r="751" spans="1:7" x14ac:dyDescent="0.25">
      <c r="A751" s="15"/>
      <c r="B751" s="16"/>
      <c r="C751" s="17"/>
      <c r="D751" s="18"/>
      <c r="E751" s="6"/>
      <c r="F751" s="19"/>
      <c r="G751" s="13"/>
    </row>
    <row r="752" spans="1:7" x14ac:dyDescent="0.25">
      <c r="A752" s="15"/>
      <c r="B752" s="16"/>
      <c r="C752" s="17"/>
      <c r="D752" s="18"/>
      <c r="E752" s="6"/>
      <c r="F752" s="19"/>
      <c r="G752" s="13"/>
    </row>
    <row r="753" spans="1:7" x14ac:dyDescent="0.25">
      <c r="A753" s="15"/>
      <c r="B753" s="16"/>
      <c r="C753" s="17"/>
      <c r="D753" s="18"/>
      <c r="E753" s="6"/>
      <c r="F753" s="19"/>
      <c r="G753" s="13"/>
    </row>
    <row r="754" spans="1:7" x14ac:dyDescent="0.25">
      <c r="A754" s="15"/>
      <c r="B754" s="16"/>
      <c r="C754" s="17"/>
      <c r="D754" s="18"/>
      <c r="E754" s="6"/>
      <c r="F754" s="19"/>
      <c r="G754" s="13"/>
    </row>
    <row r="755" spans="1:7" x14ac:dyDescent="0.25">
      <c r="A755" s="15"/>
      <c r="B755" s="16"/>
      <c r="C755" s="17"/>
      <c r="D755" s="18"/>
      <c r="E755" s="6"/>
      <c r="F755" s="19"/>
      <c r="G755" s="13"/>
    </row>
    <row r="756" spans="1:7" x14ac:dyDescent="0.25">
      <c r="A756" s="15"/>
      <c r="B756" s="16"/>
      <c r="C756" s="17"/>
      <c r="D756" s="18"/>
      <c r="E756" s="6"/>
      <c r="F756" s="19"/>
      <c r="G756" s="13"/>
    </row>
    <row r="757" spans="1:7" x14ac:dyDescent="0.25">
      <c r="A757" s="15"/>
      <c r="B757" s="16"/>
      <c r="C757" s="17"/>
      <c r="D757" s="18"/>
      <c r="E757" s="6"/>
      <c r="F757" s="19"/>
      <c r="G757" s="13"/>
    </row>
    <row r="758" spans="1:7" x14ac:dyDescent="0.25">
      <c r="A758" s="15"/>
      <c r="B758" s="16"/>
      <c r="C758" s="17"/>
      <c r="D758" s="18"/>
      <c r="E758" s="6"/>
      <c r="F758" s="19"/>
      <c r="G758" s="13"/>
    </row>
    <row r="759" spans="1:7" x14ac:dyDescent="0.25">
      <c r="A759" s="15"/>
      <c r="B759" s="16"/>
      <c r="C759" s="17"/>
      <c r="D759" s="18"/>
      <c r="E759" s="6"/>
      <c r="F759" s="19"/>
      <c r="G759" s="13"/>
    </row>
    <row r="760" spans="1:7" x14ac:dyDescent="0.25">
      <c r="A760" s="15"/>
      <c r="B760" s="16"/>
      <c r="C760" s="17"/>
      <c r="D760" s="18"/>
      <c r="E760" s="6"/>
      <c r="F760" s="19"/>
      <c r="G760" s="13"/>
    </row>
    <row r="761" spans="1:7" x14ac:dyDescent="0.25">
      <c r="A761" s="15"/>
      <c r="B761" s="16"/>
      <c r="C761" s="17"/>
      <c r="D761" s="18"/>
      <c r="E761" s="6"/>
      <c r="F761" s="19"/>
      <c r="G761" s="13"/>
    </row>
    <row r="762" spans="1:7" x14ac:dyDescent="0.25">
      <c r="A762" s="15"/>
      <c r="B762" s="16"/>
      <c r="C762" s="17"/>
      <c r="D762" s="18"/>
      <c r="E762" s="6"/>
      <c r="F762" s="19"/>
      <c r="G762" s="13"/>
    </row>
    <row r="763" spans="1:7" x14ac:dyDescent="0.25">
      <c r="A763" s="15"/>
      <c r="B763" s="16"/>
      <c r="C763" s="17"/>
      <c r="D763" s="18"/>
      <c r="E763" s="6"/>
      <c r="F763" s="19"/>
      <c r="G763" s="13"/>
    </row>
    <row r="764" spans="1:7" x14ac:dyDescent="0.25">
      <c r="A764" s="15"/>
      <c r="B764" s="16"/>
      <c r="C764" s="17"/>
      <c r="D764" s="18"/>
      <c r="E764" s="6"/>
      <c r="F764" s="19"/>
      <c r="G764" s="13"/>
    </row>
    <row r="765" spans="1:7" x14ac:dyDescent="0.25">
      <c r="A765" s="15"/>
      <c r="B765" s="16"/>
      <c r="C765" s="17"/>
      <c r="D765" s="18"/>
      <c r="E765" s="6"/>
      <c r="F765" s="19"/>
      <c r="G765" s="13"/>
    </row>
    <row r="766" spans="1:7" x14ac:dyDescent="0.25">
      <c r="A766" s="15"/>
      <c r="B766" s="16"/>
      <c r="C766" s="17"/>
      <c r="D766" s="18"/>
      <c r="E766" s="6"/>
      <c r="F766" s="19"/>
      <c r="G766" s="13"/>
    </row>
    <row r="767" spans="1:7" x14ac:dyDescent="0.25">
      <c r="A767" s="15"/>
      <c r="B767" s="16"/>
      <c r="C767" s="17"/>
      <c r="D767" s="18"/>
      <c r="E767" s="6"/>
      <c r="F767" s="19"/>
      <c r="G767" s="13"/>
    </row>
    <row r="768" spans="1:7" x14ac:dyDescent="0.25">
      <c r="A768" s="15"/>
      <c r="B768" s="16"/>
      <c r="C768" s="17"/>
      <c r="D768" s="18"/>
      <c r="E768" s="6"/>
      <c r="F768" s="19"/>
      <c r="G768" s="13"/>
    </row>
    <row r="769" spans="1:7" x14ac:dyDescent="0.25">
      <c r="A769" s="15"/>
      <c r="B769" s="16"/>
      <c r="C769" s="17"/>
      <c r="D769" s="18"/>
      <c r="E769" s="6"/>
      <c r="F769" s="19"/>
      <c r="G769" s="13"/>
    </row>
    <row r="770" spans="1:7" x14ac:dyDescent="0.25">
      <c r="A770" s="15"/>
      <c r="B770" s="16"/>
      <c r="C770" s="17"/>
      <c r="D770" s="18"/>
      <c r="E770" s="6"/>
      <c r="F770" s="19"/>
      <c r="G770" s="13"/>
    </row>
    <row r="771" spans="1:7" x14ac:dyDescent="0.25">
      <c r="A771" s="15"/>
      <c r="B771" s="16"/>
      <c r="C771" s="17"/>
      <c r="D771" s="18"/>
      <c r="E771" s="6"/>
      <c r="F771" s="19"/>
      <c r="G771" s="13"/>
    </row>
    <row r="772" spans="1:7" x14ac:dyDescent="0.25">
      <c r="A772" s="15"/>
      <c r="B772" s="16"/>
      <c r="C772" s="17"/>
      <c r="D772" s="18"/>
      <c r="E772" s="6"/>
      <c r="F772" s="19"/>
      <c r="G772" s="13"/>
    </row>
    <row r="773" spans="1:7" x14ac:dyDescent="0.25">
      <c r="A773" s="15"/>
      <c r="B773" s="16"/>
      <c r="C773" s="17"/>
      <c r="D773" s="18"/>
      <c r="E773" s="6"/>
      <c r="F773" s="19"/>
      <c r="G773" s="13"/>
    </row>
    <row r="774" spans="1:7" x14ac:dyDescent="0.25">
      <c r="A774" s="15"/>
      <c r="B774" s="16"/>
      <c r="C774" s="17"/>
      <c r="D774" s="18"/>
      <c r="E774" s="6"/>
      <c r="F774" s="19"/>
      <c r="G774" s="13"/>
    </row>
    <row r="775" spans="1:7" x14ac:dyDescent="0.25">
      <c r="A775" s="15"/>
      <c r="B775" s="16"/>
      <c r="C775" s="17"/>
      <c r="D775" s="18"/>
      <c r="E775" s="6"/>
      <c r="F775" s="19"/>
      <c r="G775" s="13"/>
    </row>
    <row r="776" spans="1:7" x14ac:dyDescent="0.25">
      <c r="A776" s="15"/>
      <c r="B776" s="16"/>
      <c r="C776" s="17"/>
      <c r="D776" s="18"/>
      <c r="E776" s="6"/>
      <c r="F776" s="19"/>
      <c r="G776" s="13"/>
    </row>
    <row r="777" spans="1:7" x14ac:dyDescent="0.25">
      <c r="A777" s="15"/>
      <c r="B777" s="16"/>
      <c r="C777" s="17"/>
      <c r="D777" s="18"/>
      <c r="E777" s="6"/>
      <c r="F777" s="19"/>
      <c r="G777" s="13"/>
    </row>
    <row r="778" spans="1:7" x14ac:dyDescent="0.25">
      <c r="A778" s="15"/>
      <c r="B778" s="16"/>
      <c r="C778" s="17"/>
      <c r="D778" s="18"/>
      <c r="E778" s="6"/>
      <c r="F778" s="19"/>
      <c r="G778" s="13"/>
    </row>
    <row r="779" spans="1:7" x14ac:dyDescent="0.25">
      <c r="A779" s="15"/>
      <c r="B779" s="16"/>
      <c r="C779" s="17"/>
      <c r="D779" s="18"/>
      <c r="E779" s="6"/>
      <c r="F779" s="19"/>
      <c r="G779" s="13"/>
    </row>
    <row r="780" spans="1:7" x14ac:dyDescent="0.25">
      <c r="A780" s="15"/>
      <c r="B780" s="16"/>
      <c r="C780" s="17"/>
      <c r="D780" s="18"/>
      <c r="E780" s="6"/>
      <c r="F780" s="19"/>
      <c r="G780" s="13"/>
    </row>
    <row r="781" spans="1:7" x14ac:dyDescent="0.25">
      <c r="A781" s="15"/>
      <c r="B781" s="16"/>
      <c r="C781" s="17"/>
      <c r="D781" s="18"/>
      <c r="E781" s="6"/>
      <c r="F781" s="19"/>
      <c r="G781" s="13"/>
    </row>
    <row r="782" spans="1:7" x14ac:dyDescent="0.25">
      <c r="A782" s="15"/>
      <c r="B782" s="16"/>
      <c r="C782" s="17"/>
      <c r="D782" s="18"/>
      <c r="E782" s="6"/>
      <c r="F782" s="19"/>
      <c r="G782" s="13"/>
    </row>
    <row r="783" spans="1:7" x14ac:dyDescent="0.25">
      <c r="A783" s="15"/>
      <c r="B783" s="16"/>
      <c r="C783" s="17"/>
      <c r="D783" s="18"/>
      <c r="E783" s="6"/>
      <c r="F783" s="19"/>
      <c r="G783" s="13"/>
    </row>
    <row r="784" spans="1:7" x14ac:dyDescent="0.25">
      <c r="A784" s="15"/>
      <c r="B784" s="16"/>
      <c r="C784" s="17"/>
      <c r="D784" s="18"/>
      <c r="E784" s="6"/>
      <c r="F784" s="19"/>
      <c r="G784" s="13"/>
    </row>
    <row r="785" spans="1:7" x14ac:dyDescent="0.25">
      <c r="A785" s="15"/>
      <c r="B785" s="16"/>
      <c r="C785" s="17"/>
      <c r="D785" s="18"/>
      <c r="E785" s="6"/>
      <c r="F785" s="19"/>
      <c r="G785" s="13"/>
    </row>
    <row r="786" spans="1:7" x14ac:dyDescent="0.25">
      <c r="A786" s="15"/>
      <c r="B786" s="16"/>
      <c r="C786" s="17"/>
      <c r="D786" s="18"/>
      <c r="E786" s="6"/>
      <c r="F786" s="19"/>
      <c r="G786" s="13"/>
    </row>
    <row r="787" spans="1:7" x14ac:dyDescent="0.25">
      <c r="A787" s="15"/>
      <c r="B787" s="16"/>
      <c r="C787" s="17"/>
      <c r="D787" s="18"/>
      <c r="E787" s="6"/>
      <c r="F787" s="19"/>
      <c r="G787" s="13"/>
    </row>
    <row r="788" spans="1:7" x14ac:dyDescent="0.25">
      <c r="A788" s="15"/>
      <c r="B788" s="16"/>
      <c r="C788" s="17"/>
      <c r="D788" s="18"/>
      <c r="E788" s="6"/>
      <c r="F788" s="19"/>
      <c r="G788" s="13"/>
    </row>
    <row r="789" spans="1:7" x14ac:dyDescent="0.25">
      <c r="A789" s="15"/>
      <c r="B789" s="16"/>
      <c r="C789" s="17"/>
      <c r="D789" s="18"/>
      <c r="E789" s="6"/>
      <c r="F789" s="19"/>
      <c r="G789" s="13"/>
    </row>
    <row r="790" spans="1:7" x14ac:dyDescent="0.25">
      <c r="A790" s="15"/>
      <c r="B790" s="16"/>
      <c r="C790" s="17"/>
      <c r="D790" s="18"/>
      <c r="E790" s="6"/>
      <c r="F790" s="19"/>
      <c r="G790" s="13"/>
    </row>
    <row r="791" spans="1:7" x14ac:dyDescent="0.25">
      <c r="A791" s="15"/>
      <c r="B791" s="16"/>
      <c r="C791" s="17"/>
      <c r="D791" s="18"/>
      <c r="E791" s="6"/>
      <c r="F791" s="19"/>
      <c r="G791" s="13"/>
    </row>
    <row r="792" spans="1:7" x14ac:dyDescent="0.25">
      <c r="A792" s="15"/>
      <c r="B792" s="16"/>
      <c r="C792" s="17"/>
      <c r="D792" s="18"/>
      <c r="E792" s="6"/>
      <c r="F792" s="19"/>
      <c r="G792" s="13"/>
    </row>
    <row r="793" spans="1:7" x14ac:dyDescent="0.25">
      <c r="A793" s="15"/>
      <c r="B793" s="16"/>
      <c r="C793" s="17"/>
      <c r="D793" s="18"/>
      <c r="E793" s="6"/>
      <c r="F793" s="19"/>
      <c r="G793" s="13"/>
    </row>
    <row r="794" spans="1:7" x14ac:dyDescent="0.25">
      <c r="A794" s="15"/>
      <c r="B794" s="16"/>
      <c r="C794" s="17"/>
      <c r="D794" s="18"/>
      <c r="E794" s="6"/>
      <c r="F794" s="19"/>
      <c r="G794" s="13"/>
    </row>
    <row r="795" spans="1:7" x14ac:dyDescent="0.25">
      <c r="A795" s="15"/>
      <c r="B795" s="16"/>
      <c r="C795" s="17"/>
      <c r="D795" s="18"/>
      <c r="E795" s="6"/>
      <c r="F795" s="19"/>
      <c r="G795" s="13"/>
    </row>
    <row r="796" spans="1:7" x14ac:dyDescent="0.25">
      <c r="A796" s="15"/>
      <c r="B796" s="16"/>
      <c r="C796" s="17"/>
      <c r="D796" s="18"/>
      <c r="E796" s="6"/>
      <c r="F796" s="19"/>
      <c r="G796" s="13"/>
    </row>
    <row r="797" spans="1:7" x14ac:dyDescent="0.25">
      <c r="A797" s="15"/>
      <c r="B797" s="16"/>
      <c r="C797" s="17"/>
      <c r="D797" s="18"/>
      <c r="E797" s="6"/>
      <c r="F797" s="19"/>
      <c r="G797" s="13"/>
    </row>
    <row r="798" spans="1:7" x14ac:dyDescent="0.25">
      <c r="A798" s="15"/>
      <c r="B798" s="16"/>
      <c r="C798" s="17"/>
      <c r="D798" s="18"/>
      <c r="E798" s="6"/>
      <c r="F798" s="19"/>
      <c r="G798" s="13"/>
    </row>
    <row r="799" spans="1:7" x14ac:dyDescent="0.25">
      <c r="A799" s="15"/>
      <c r="B799" s="16"/>
      <c r="C799" s="17"/>
      <c r="D799" s="18"/>
      <c r="E799" s="6"/>
      <c r="F799" s="19"/>
      <c r="G799" s="13"/>
    </row>
    <row r="800" spans="1:7" x14ac:dyDescent="0.25">
      <c r="A800" s="15"/>
      <c r="B800" s="16"/>
      <c r="C800" s="17"/>
      <c r="D800" s="18"/>
      <c r="E800" s="6"/>
      <c r="F800" s="19"/>
      <c r="G800" s="13"/>
    </row>
    <row r="801" spans="1:7" x14ac:dyDescent="0.25">
      <c r="A801" s="15"/>
      <c r="B801" s="16"/>
      <c r="C801" s="17"/>
      <c r="D801" s="18"/>
      <c r="E801" s="6"/>
      <c r="F801" s="19"/>
      <c r="G801" s="13"/>
    </row>
    <row r="802" spans="1:7" x14ac:dyDescent="0.25">
      <c r="A802" s="15"/>
      <c r="B802" s="16"/>
      <c r="C802" s="17"/>
      <c r="D802" s="18"/>
      <c r="E802" s="6"/>
      <c r="F802" s="19"/>
      <c r="G802" s="13"/>
    </row>
    <row r="803" spans="1:7" x14ac:dyDescent="0.25">
      <c r="A803" s="15"/>
      <c r="B803" s="16"/>
      <c r="C803" s="17"/>
      <c r="D803" s="18"/>
      <c r="E803" s="6"/>
      <c r="F803" s="19"/>
      <c r="G803" s="13"/>
    </row>
    <row r="804" spans="1:7" x14ac:dyDescent="0.25">
      <c r="A804" s="15"/>
      <c r="B804" s="16"/>
      <c r="C804" s="17"/>
      <c r="D804" s="18"/>
      <c r="E804" s="6"/>
      <c r="F804" s="19"/>
      <c r="G804" s="13"/>
    </row>
    <row r="805" spans="1:7" x14ac:dyDescent="0.25">
      <c r="A805" s="15"/>
      <c r="B805" s="16"/>
      <c r="C805" s="17"/>
      <c r="D805" s="18"/>
      <c r="E805" s="6"/>
      <c r="F805" s="19"/>
      <c r="G805" s="13"/>
    </row>
    <row r="806" spans="1:7" x14ac:dyDescent="0.25">
      <c r="A806" s="15"/>
      <c r="B806" s="16"/>
      <c r="C806" s="17"/>
      <c r="D806" s="18"/>
      <c r="E806" s="6"/>
      <c r="F806" s="19"/>
      <c r="G806" s="13"/>
    </row>
    <row r="807" spans="1:7" x14ac:dyDescent="0.25">
      <c r="A807" s="15"/>
      <c r="B807" s="16"/>
      <c r="C807" s="17"/>
      <c r="D807" s="18"/>
      <c r="E807" s="6"/>
      <c r="F807" s="19"/>
      <c r="G807" s="13"/>
    </row>
    <row r="808" spans="1:7" x14ac:dyDescent="0.25">
      <c r="A808" s="15"/>
      <c r="B808" s="16"/>
      <c r="C808" s="17"/>
      <c r="D808" s="18"/>
      <c r="E808" s="6"/>
      <c r="F808" s="19"/>
      <c r="G808" s="13"/>
    </row>
    <row r="809" spans="1:7" x14ac:dyDescent="0.25">
      <c r="A809" s="15"/>
      <c r="B809" s="16"/>
      <c r="C809" s="17"/>
      <c r="D809" s="18"/>
      <c r="E809" s="6"/>
      <c r="F809" s="19"/>
      <c r="G809" s="13"/>
    </row>
    <row r="810" spans="1:7" x14ac:dyDescent="0.25">
      <c r="A810" s="15"/>
      <c r="B810" s="16"/>
      <c r="C810" s="17"/>
      <c r="D810" s="18"/>
      <c r="E810" s="6"/>
      <c r="F810" s="19"/>
      <c r="G810" s="13"/>
    </row>
    <row r="811" spans="1:7" x14ac:dyDescent="0.25">
      <c r="A811" s="15"/>
      <c r="B811" s="16"/>
      <c r="C811" s="17"/>
      <c r="D811" s="18"/>
      <c r="E811" s="6"/>
      <c r="F811" s="19"/>
      <c r="G811" s="13"/>
    </row>
    <row r="812" spans="1:7" x14ac:dyDescent="0.25">
      <c r="A812" s="15"/>
      <c r="B812" s="16"/>
      <c r="C812" s="17"/>
      <c r="D812" s="18"/>
      <c r="E812" s="6"/>
      <c r="F812" s="19"/>
      <c r="G812" s="13"/>
    </row>
    <row r="813" spans="1:7" x14ac:dyDescent="0.25">
      <c r="A813" s="15"/>
      <c r="B813" s="16"/>
      <c r="C813" s="17"/>
      <c r="D813" s="18"/>
      <c r="E813" s="6"/>
      <c r="F813" s="19"/>
      <c r="G813" s="13"/>
    </row>
    <row r="814" spans="1:7" x14ac:dyDescent="0.25">
      <c r="A814" s="15"/>
      <c r="B814" s="16"/>
      <c r="C814" s="17"/>
      <c r="D814" s="18"/>
      <c r="E814" s="6"/>
      <c r="F814" s="19"/>
      <c r="G814" s="13"/>
    </row>
    <row r="815" spans="1:7" x14ac:dyDescent="0.25">
      <c r="A815" s="15"/>
      <c r="B815" s="16"/>
      <c r="C815" s="17"/>
      <c r="D815" s="18"/>
      <c r="E815" s="6"/>
      <c r="F815" s="19"/>
      <c r="G815" s="13"/>
    </row>
    <row r="816" spans="1:7" x14ac:dyDescent="0.25">
      <c r="A816" s="15"/>
      <c r="B816" s="16"/>
      <c r="C816" s="17"/>
      <c r="D816" s="18"/>
      <c r="E816" s="6"/>
      <c r="F816" s="19"/>
      <c r="G816" s="13"/>
    </row>
    <row r="817" spans="1:7" x14ac:dyDescent="0.25">
      <c r="A817" s="15"/>
      <c r="B817" s="16"/>
      <c r="C817" s="17"/>
      <c r="D817" s="18"/>
      <c r="E817" s="6"/>
      <c r="F817" s="19"/>
      <c r="G817" s="13"/>
    </row>
    <row r="818" spans="1:7" x14ac:dyDescent="0.25">
      <c r="A818" s="15"/>
      <c r="B818" s="16"/>
      <c r="C818" s="17"/>
      <c r="D818" s="18"/>
      <c r="E818" s="6"/>
      <c r="F818" s="19"/>
      <c r="G818" s="13"/>
    </row>
    <row r="819" spans="1:7" x14ac:dyDescent="0.25">
      <c r="A819" s="15"/>
      <c r="B819" s="16"/>
      <c r="C819" s="17"/>
      <c r="D819" s="18"/>
      <c r="E819" s="6"/>
      <c r="F819" s="19"/>
      <c r="G819" s="13"/>
    </row>
    <row r="820" spans="1:7" x14ac:dyDescent="0.25">
      <c r="A820" s="15"/>
      <c r="B820" s="16"/>
      <c r="C820" s="17"/>
      <c r="D820" s="18"/>
      <c r="E820" s="6"/>
      <c r="F820" s="19"/>
      <c r="G820" s="13"/>
    </row>
    <row r="821" spans="1:7" x14ac:dyDescent="0.25">
      <c r="A821" s="15"/>
      <c r="B821" s="16"/>
      <c r="C821" s="17"/>
      <c r="D821" s="18"/>
      <c r="E821" s="6"/>
      <c r="F821" s="19"/>
      <c r="G821" s="5"/>
    </row>
    <row r="822" spans="1:7" x14ac:dyDescent="0.25">
      <c r="A822" s="15"/>
      <c r="B822" s="16"/>
      <c r="C822" s="17"/>
      <c r="D822" s="18"/>
      <c r="E822" s="6"/>
      <c r="F822" s="19"/>
      <c r="G822" s="5"/>
    </row>
    <row r="823" spans="1:7" x14ac:dyDescent="0.25">
      <c r="A823" s="15"/>
      <c r="B823" s="16"/>
      <c r="C823" s="17"/>
      <c r="D823" s="18"/>
      <c r="E823" s="6"/>
      <c r="F823" s="19"/>
      <c r="G823" s="5"/>
    </row>
    <row r="824" spans="1:7" x14ac:dyDescent="0.25">
      <c r="A824" s="15"/>
      <c r="B824" s="16"/>
      <c r="C824" s="17"/>
      <c r="D824" s="18"/>
      <c r="E824" s="6"/>
      <c r="F824" s="19"/>
      <c r="G824" s="5"/>
    </row>
    <row r="825" spans="1:7" x14ac:dyDescent="0.25">
      <c r="A825" s="15"/>
      <c r="B825" s="16"/>
      <c r="C825" s="17"/>
      <c r="D825" s="18"/>
      <c r="E825" s="6"/>
      <c r="F825" s="19"/>
      <c r="G825" s="5"/>
    </row>
    <row r="826" spans="1:7" x14ac:dyDescent="0.25">
      <c r="A826" s="15"/>
      <c r="B826" s="16"/>
      <c r="C826" s="17"/>
      <c r="D826" s="18"/>
      <c r="E826" s="6"/>
      <c r="F826" s="19"/>
      <c r="G826" s="5"/>
    </row>
    <row r="827" spans="1:7" x14ac:dyDescent="0.25">
      <c r="A827" s="15"/>
      <c r="B827" s="16"/>
      <c r="C827" s="17"/>
      <c r="D827" s="18"/>
      <c r="E827" s="6"/>
      <c r="F827" s="19"/>
      <c r="G827" s="5"/>
    </row>
    <row r="828" spans="1:7" x14ac:dyDescent="0.25">
      <c r="A828" s="15"/>
      <c r="B828" s="16"/>
      <c r="C828" s="17"/>
      <c r="D828" s="18"/>
      <c r="E828" s="6"/>
      <c r="F828" s="19"/>
      <c r="G828" s="5"/>
    </row>
    <row r="829" spans="1:7" x14ac:dyDescent="0.25">
      <c r="A829" s="15"/>
      <c r="B829" s="16"/>
      <c r="C829" s="17"/>
      <c r="D829" s="18"/>
      <c r="E829" s="6"/>
      <c r="F829" s="19"/>
      <c r="G829" s="5"/>
    </row>
    <row r="830" spans="1:7" x14ac:dyDescent="0.25">
      <c r="A830" s="15"/>
      <c r="B830" s="16"/>
      <c r="C830" s="17"/>
      <c r="D830" s="18"/>
      <c r="E830" s="6"/>
      <c r="F830" s="19"/>
      <c r="G830" s="5"/>
    </row>
    <row r="831" spans="1:7" x14ac:dyDescent="0.25">
      <c r="A831" s="15"/>
      <c r="B831" s="16"/>
      <c r="C831" s="17"/>
      <c r="D831" s="18"/>
      <c r="E831" s="6"/>
      <c r="F831" s="19"/>
      <c r="G831" s="5"/>
    </row>
    <row r="832" spans="1:7" x14ac:dyDescent="0.25">
      <c r="A832" s="15"/>
      <c r="B832" s="16"/>
      <c r="C832" s="17"/>
      <c r="D832" s="18"/>
      <c r="E832" s="6"/>
      <c r="F832" s="19"/>
      <c r="G832" s="5"/>
    </row>
    <row r="833" spans="1:7" x14ac:dyDescent="0.25">
      <c r="A833" s="15"/>
      <c r="B833" s="16"/>
      <c r="C833" s="17"/>
      <c r="D833" s="18"/>
      <c r="E833" s="6"/>
      <c r="F833" s="19"/>
      <c r="G833" s="5"/>
    </row>
    <row r="834" spans="1:7" x14ac:dyDescent="0.25">
      <c r="A834" s="15"/>
      <c r="B834" s="16"/>
      <c r="C834" s="17"/>
      <c r="D834" s="18"/>
      <c r="E834" s="6"/>
      <c r="F834" s="19"/>
      <c r="G834" s="5"/>
    </row>
    <row r="835" spans="1:7" x14ac:dyDescent="0.25">
      <c r="A835" s="15"/>
      <c r="B835" s="16"/>
      <c r="C835" s="17"/>
      <c r="D835" s="18"/>
      <c r="E835" s="6"/>
      <c r="F835" s="19"/>
      <c r="G835" s="5"/>
    </row>
    <row r="836" spans="1:7" x14ac:dyDescent="0.25">
      <c r="A836" s="15"/>
      <c r="B836" s="16"/>
      <c r="C836" s="17"/>
      <c r="D836" s="18"/>
      <c r="E836" s="6"/>
      <c r="F836" s="19"/>
      <c r="G836" s="5"/>
    </row>
    <row r="837" spans="1:7" x14ac:dyDescent="0.25">
      <c r="A837" s="15"/>
      <c r="B837" s="16"/>
      <c r="C837" s="17"/>
      <c r="D837" s="18"/>
      <c r="E837" s="6"/>
      <c r="F837" s="19"/>
      <c r="G837" s="5"/>
    </row>
    <row r="838" spans="1:7" x14ac:dyDescent="0.25">
      <c r="A838" s="15"/>
      <c r="B838" s="16"/>
      <c r="C838" s="17"/>
      <c r="D838" s="18"/>
      <c r="E838" s="6"/>
      <c r="F838" s="19"/>
      <c r="G838" s="5"/>
    </row>
    <row r="839" spans="1:7" x14ac:dyDescent="0.25">
      <c r="A839" s="15"/>
      <c r="B839" s="16"/>
      <c r="C839" s="17"/>
      <c r="D839" s="18"/>
      <c r="E839" s="6"/>
      <c r="F839" s="19"/>
      <c r="G839" s="5"/>
    </row>
    <row r="840" spans="1:7" x14ac:dyDescent="0.25">
      <c r="A840" s="15"/>
      <c r="B840" s="16"/>
      <c r="C840" s="17"/>
      <c r="D840" s="18"/>
      <c r="E840" s="6"/>
      <c r="F840" s="19"/>
      <c r="G840" s="5"/>
    </row>
    <row r="841" spans="1:7" x14ac:dyDescent="0.25">
      <c r="A841" s="15"/>
      <c r="B841" s="16"/>
      <c r="C841" s="17"/>
      <c r="D841" s="18"/>
      <c r="E841" s="6"/>
      <c r="F841" s="19"/>
      <c r="G841" s="5"/>
    </row>
    <row r="842" spans="1:7" x14ac:dyDescent="0.25">
      <c r="A842" s="15"/>
      <c r="B842" s="16"/>
      <c r="C842" s="17"/>
      <c r="D842" s="18"/>
      <c r="E842" s="6"/>
      <c r="F842" s="19"/>
      <c r="G842" s="5"/>
    </row>
    <row r="843" spans="1:7" x14ac:dyDescent="0.25">
      <c r="A843" s="15"/>
      <c r="B843" s="16"/>
      <c r="C843" s="17"/>
      <c r="D843" s="18"/>
      <c r="E843" s="6"/>
      <c r="F843" s="19"/>
      <c r="G843" s="5"/>
    </row>
    <row r="844" spans="1:7" x14ac:dyDescent="0.25">
      <c r="A844" s="15"/>
      <c r="B844" s="16"/>
      <c r="C844" s="17"/>
      <c r="D844" s="18"/>
      <c r="E844" s="6"/>
      <c r="F844" s="19"/>
      <c r="G844" s="5"/>
    </row>
    <row r="845" spans="1:7" x14ac:dyDescent="0.25">
      <c r="A845" s="15"/>
      <c r="B845" s="16"/>
      <c r="C845" s="17"/>
      <c r="D845" s="18"/>
      <c r="E845" s="6"/>
      <c r="F845" s="19"/>
      <c r="G845" s="5"/>
    </row>
    <row r="846" spans="1:7" x14ac:dyDescent="0.25">
      <c r="A846" s="15"/>
      <c r="B846" s="16"/>
      <c r="C846" s="17"/>
      <c r="D846" s="18"/>
      <c r="E846" s="6"/>
      <c r="F846" s="19"/>
      <c r="G846" s="5"/>
    </row>
    <row r="847" spans="1:7" x14ac:dyDescent="0.25">
      <c r="A847" s="15"/>
      <c r="B847" s="16"/>
      <c r="C847" s="17"/>
      <c r="D847" s="18"/>
      <c r="E847" s="6"/>
      <c r="F847" s="19"/>
      <c r="G847" s="5"/>
    </row>
    <row r="848" spans="1:7" x14ac:dyDescent="0.25">
      <c r="A848" s="15"/>
      <c r="B848" s="16"/>
      <c r="C848" s="17"/>
      <c r="D848" s="18"/>
      <c r="E848" s="6"/>
      <c r="F848" s="19"/>
      <c r="G848" s="5"/>
    </row>
    <row r="849" spans="1:7" x14ac:dyDescent="0.25">
      <c r="A849" s="15"/>
      <c r="B849" s="16"/>
      <c r="C849" s="17"/>
      <c r="D849" s="18"/>
      <c r="E849" s="6"/>
      <c r="F849" s="19"/>
      <c r="G849" s="5"/>
    </row>
    <row r="850" spans="1:7" x14ac:dyDescent="0.25">
      <c r="A850" s="15"/>
      <c r="B850" s="16"/>
      <c r="C850" s="17"/>
      <c r="D850" s="18"/>
      <c r="E850" s="6"/>
      <c r="F850" s="19"/>
      <c r="G850" s="5"/>
    </row>
    <row r="851" spans="1:7" x14ac:dyDescent="0.25">
      <c r="A851" s="15"/>
      <c r="B851" s="16"/>
      <c r="C851" s="17"/>
      <c r="D851" s="18"/>
      <c r="E851" s="6"/>
      <c r="F851" s="19"/>
      <c r="G851" s="5"/>
    </row>
    <row r="852" spans="1:7" x14ac:dyDescent="0.25">
      <c r="A852" s="15"/>
      <c r="B852" s="16"/>
      <c r="C852" s="17"/>
      <c r="D852" s="18"/>
      <c r="E852" s="6"/>
      <c r="F852" s="19"/>
      <c r="G852" s="5"/>
    </row>
    <row r="853" spans="1:7" x14ac:dyDescent="0.25">
      <c r="A853" s="15"/>
      <c r="B853" s="16"/>
      <c r="C853" s="17"/>
      <c r="D853" s="18"/>
      <c r="E853" s="6"/>
      <c r="F853" s="19"/>
      <c r="G853" s="5"/>
    </row>
    <row r="854" spans="1:7" x14ac:dyDescent="0.25">
      <c r="A854" s="15"/>
      <c r="B854" s="16"/>
      <c r="C854" s="17"/>
      <c r="D854" s="18"/>
      <c r="E854" s="6"/>
      <c r="F854" s="19"/>
      <c r="G854" s="5"/>
    </row>
    <row r="855" spans="1:7" x14ac:dyDescent="0.25">
      <c r="A855" s="15"/>
      <c r="B855" s="16"/>
      <c r="C855" s="17"/>
      <c r="D855" s="18"/>
      <c r="E855" s="6"/>
      <c r="F855" s="19"/>
      <c r="G855" s="5"/>
    </row>
    <row r="856" spans="1:7" x14ac:dyDescent="0.25">
      <c r="A856" s="15"/>
      <c r="B856" s="16"/>
      <c r="C856" s="17"/>
      <c r="D856" s="18"/>
      <c r="E856" s="6"/>
      <c r="F856" s="19"/>
      <c r="G856" s="5"/>
    </row>
    <row r="857" spans="1:7" x14ac:dyDescent="0.25">
      <c r="A857" s="15"/>
      <c r="B857" s="16"/>
      <c r="C857" s="17"/>
      <c r="D857" s="18"/>
      <c r="E857" s="6"/>
      <c r="F857" s="19"/>
      <c r="G857" s="5"/>
    </row>
    <row r="858" spans="1:7" x14ac:dyDescent="0.25">
      <c r="A858" s="15"/>
      <c r="B858" s="16"/>
      <c r="C858" s="17"/>
      <c r="D858" s="18"/>
      <c r="E858" s="6"/>
      <c r="F858" s="19"/>
      <c r="G858" s="5"/>
    </row>
    <row r="859" spans="1:7" x14ac:dyDescent="0.25">
      <c r="A859" s="15"/>
      <c r="B859" s="16"/>
      <c r="C859" s="17"/>
      <c r="D859" s="18"/>
      <c r="E859" s="6"/>
      <c r="F859" s="19"/>
      <c r="G859" s="5"/>
    </row>
    <row r="860" spans="1:7" x14ac:dyDescent="0.25">
      <c r="A860" s="15"/>
      <c r="B860" s="16"/>
      <c r="C860" s="17"/>
      <c r="D860" s="18"/>
      <c r="E860" s="6"/>
      <c r="F860" s="19"/>
      <c r="G860" s="5"/>
    </row>
    <row r="861" spans="1:7" x14ac:dyDescent="0.25">
      <c r="A861" s="15"/>
      <c r="B861" s="16"/>
      <c r="C861" s="17"/>
      <c r="D861" s="18"/>
      <c r="E861" s="6"/>
      <c r="F861" s="19"/>
      <c r="G861" s="5"/>
    </row>
    <row r="862" spans="1:7" x14ac:dyDescent="0.25">
      <c r="A862" s="15"/>
      <c r="B862" s="16"/>
      <c r="C862" s="17"/>
      <c r="D862" s="18"/>
      <c r="E862" s="6"/>
      <c r="F862" s="19"/>
      <c r="G862" s="5"/>
    </row>
    <row r="863" spans="1:7" x14ac:dyDescent="0.25">
      <c r="A863" s="15"/>
      <c r="B863" s="16"/>
      <c r="C863" s="17"/>
      <c r="D863" s="18"/>
      <c r="E863" s="6"/>
      <c r="F863" s="19"/>
      <c r="G863" s="5"/>
    </row>
    <row r="864" spans="1:7" x14ac:dyDescent="0.25">
      <c r="A864" s="15"/>
      <c r="B864" s="16"/>
      <c r="C864" s="17"/>
      <c r="D864" s="18"/>
      <c r="E864" s="6"/>
      <c r="F864" s="19"/>
      <c r="G864" s="5"/>
    </row>
    <row r="865" spans="1:7" x14ac:dyDescent="0.25">
      <c r="A865" s="15"/>
      <c r="B865" s="16"/>
      <c r="C865" s="17"/>
      <c r="D865" s="18"/>
      <c r="E865" s="6"/>
      <c r="F865" s="19"/>
      <c r="G865" s="5"/>
    </row>
    <row r="866" spans="1:7" x14ac:dyDescent="0.25">
      <c r="A866" s="15"/>
      <c r="B866" s="16"/>
      <c r="C866" s="17"/>
      <c r="D866" s="18"/>
      <c r="E866" s="6"/>
      <c r="F866" s="19"/>
      <c r="G866" s="5"/>
    </row>
    <row r="867" spans="1:7" x14ac:dyDescent="0.25">
      <c r="A867" s="15"/>
      <c r="B867" s="16"/>
      <c r="C867" s="17"/>
      <c r="D867" s="18"/>
      <c r="E867" s="6"/>
      <c r="F867" s="19"/>
      <c r="G867" s="5"/>
    </row>
    <row r="868" spans="1:7" x14ac:dyDescent="0.25">
      <c r="A868" s="15"/>
      <c r="B868" s="16"/>
      <c r="C868" s="17"/>
      <c r="D868" s="18"/>
      <c r="E868" s="6"/>
      <c r="F868" s="19"/>
      <c r="G868" s="5"/>
    </row>
    <row r="869" spans="1:7" x14ac:dyDescent="0.25">
      <c r="A869" s="15"/>
      <c r="B869" s="16"/>
      <c r="C869" s="17"/>
      <c r="D869" s="18"/>
      <c r="E869" s="6"/>
      <c r="F869" s="19"/>
      <c r="G869" s="5"/>
    </row>
    <row r="870" spans="1:7" x14ac:dyDescent="0.25">
      <c r="A870" s="15"/>
      <c r="B870" s="16"/>
      <c r="C870" s="17"/>
      <c r="D870" s="18"/>
      <c r="E870" s="6"/>
      <c r="F870" s="19"/>
      <c r="G870" s="5"/>
    </row>
    <row r="871" spans="1:7" x14ac:dyDescent="0.25">
      <c r="A871" s="15"/>
      <c r="B871" s="16"/>
      <c r="C871" s="17"/>
      <c r="D871" s="18"/>
      <c r="E871" s="6"/>
      <c r="F871" s="19"/>
      <c r="G871" s="5"/>
    </row>
    <row r="872" spans="1:7" x14ac:dyDescent="0.25">
      <c r="A872" s="15"/>
      <c r="B872" s="16"/>
      <c r="C872" s="17"/>
      <c r="D872" s="18"/>
      <c r="E872" s="6"/>
      <c r="F872" s="19"/>
      <c r="G872" s="5"/>
    </row>
    <row r="873" spans="1:7" x14ac:dyDescent="0.25">
      <c r="A873" s="15"/>
      <c r="B873" s="16"/>
      <c r="C873" s="17"/>
      <c r="D873" s="18"/>
      <c r="E873" s="6"/>
      <c r="F873" s="19"/>
      <c r="G873" s="5"/>
    </row>
    <row r="874" spans="1:7" x14ac:dyDescent="0.25">
      <c r="A874" s="15"/>
      <c r="B874" s="16"/>
      <c r="C874" s="17"/>
      <c r="D874" s="18"/>
      <c r="E874" s="6"/>
      <c r="F874" s="19"/>
      <c r="G874" s="5"/>
    </row>
    <row r="875" spans="1:7" x14ac:dyDescent="0.25">
      <c r="A875" s="15"/>
      <c r="B875" s="16"/>
      <c r="C875" s="17"/>
      <c r="D875" s="18"/>
      <c r="E875" s="6"/>
      <c r="F875" s="19"/>
      <c r="G875" s="5"/>
    </row>
    <row r="876" spans="1:7" x14ac:dyDescent="0.25">
      <c r="A876" s="15"/>
      <c r="B876" s="16"/>
      <c r="C876" s="17"/>
      <c r="D876" s="18"/>
      <c r="E876" s="6"/>
      <c r="F876" s="19"/>
      <c r="G876" s="5"/>
    </row>
    <row r="877" spans="1:7" x14ac:dyDescent="0.25">
      <c r="A877" s="15"/>
      <c r="B877" s="16"/>
      <c r="C877" s="17"/>
      <c r="D877" s="18"/>
      <c r="E877" s="6"/>
      <c r="F877" s="19"/>
      <c r="G877" s="5"/>
    </row>
    <row r="878" spans="1:7" x14ac:dyDescent="0.25">
      <c r="A878" s="15"/>
      <c r="B878" s="16"/>
      <c r="C878" s="17"/>
      <c r="D878" s="18"/>
      <c r="E878" s="6"/>
      <c r="F878" s="19"/>
      <c r="G878" s="5"/>
    </row>
    <row r="879" spans="1:7" x14ac:dyDescent="0.25">
      <c r="A879" s="15"/>
      <c r="B879" s="16"/>
      <c r="C879" s="17"/>
      <c r="D879" s="18"/>
      <c r="E879" s="6"/>
      <c r="F879" s="19"/>
      <c r="G879" s="5"/>
    </row>
    <row r="880" spans="1:7" x14ac:dyDescent="0.25">
      <c r="A880" s="15"/>
      <c r="B880" s="16"/>
      <c r="C880" s="17"/>
      <c r="D880" s="18"/>
      <c r="E880" s="6"/>
      <c r="F880" s="19"/>
      <c r="G880" s="5"/>
    </row>
    <row r="881" spans="1:7" x14ac:dyDescent="0.25">
      <c r="A881" s="15"/>
      <c r="B881" s="16"/>
      <c r="C881" s="17"/>
      <c r="D881" s="18"/>
      <c r="E881" s="6"/>
      <c r="F881" s="19"/>
      <c r="G881" s="5"/>
    </row>
    <row r="882" spans="1:7" x14ac:dyDescent="0.25">
      <c r="A882" s="15"/>
      <c r="B882" s="16"/>
      <c r="C882" s="17"/>
      <c r="D882" s="18"/>
      <c r="E882" s="6"/>
      <c r="F882" s="19"/>
      <c r="G882" s="5"/>
    </row>
    <row r="883" spans="1:7" x14ac:dyDescent="0.25">
      <c r="A883" s="15"/>
      <c r="B883" s="16"/>
      <c r="C883" s="17"/>
      <c r="D883" s="18"/>
      <c r="E883" s="6"/>
      <c r="F883" s="19"/>
      <c r="G883" s="5"/>
    </row>
    <row r="884" spans="1:7" x14ac:dyDescent="0.25">
      <c r="A884" s="15"/>
      <c r="B884" s="16"/>
      <c r="C884" s="17"/>
      <c r="D884" s="18"/>
      <c r="E884" s="6"/>
      <c r="F884" s="19"/>
      <c r="G884" s="5"/>
    </row>
    <row r="885" spans="1:7" x14ac:dyDescent="0.25">
      <c r="A885" s="15"/>
      <c r="B885" s="16"/>
      <c r="C885" s="17"/>
      <c r="D885" s="18"/>
      <c r="E885" s="6"/>
      <c r="F885" s="19"/>
      <c r="G885" s="5"/>
    </row>
    <row r="886" spans="1:7" x14ac:dyDescent="0.25">
      <c r="A886" s="15"/>
      <c r="B886" s="16"/>
      <c r="C886" s="17"/>
      <c r="D886" s="18"/>
      <c r="E886" s="6"/>
      <c r="F886" s="19"/>
      <c r="G886" s="5"/>
    </row>
    <row r="887" spans="1:7" x14ac:dyDescent="0.25">
      <c r="A887" s="15"/>
      <c r="B887" s="16"/>
      <c r="C887" s="17"/>
      <c r="D887" s="18"/>
      <c r="E887" s="6"/>
      <c r="F887" s="19"/>
      <c r="G887" s="5"/>
    </row>
    <row r="888" spans="1:7" x14ac:dyDescent="0.25">
      <c r="A888" s="15"/>
      <c r="B888" s="16"/>
      <c r="C888" s="17"/>
      <c r="D888" s="18"/>
      <c r="E888" s="6"/>
      <c r="F888" s="19"/>
      <c r="G888" s="5"/>
    </row>
    <row r="889" spans="1:7" x14ac:dyDescent="0.25">
      <c r="A889" s="15"/>
      <c r="B889" s="16"/>
      <c r="C889" s="17"/>
      <c r="D889" s="18"/>
      <c r="E889" s="6"/>
      <c r="F889" s="19"/>
      <c r="G889" s="5"/>
    </row>
    <row r="890" spans="1:7" x14ac:dyDescent="0.25">
      <c r="A890" s="15"/>
      <c r="B890" s="16"/>
      <c r="C890" s="17"/>
      <c r="D890" s="18"/>
      <c r="E890" s="6"/>
      <c r="F890" s="19"/>
      <c r="G890" s="5"/>
    </row>
    <row r="891" spans="1:7" x14ac:dyDescent="0.25">
      <c r="A891" s="15"/>
      <c r="B891" s="16"/>
      <c r="C891" s="17"/>
      <c r="D891" s="18"/>
      <c r="E891" s="6"/>
      <c r="F891" s="19"/>
      <c r="G891" s="5"/>
    </row>
    <row r="892" spans="1:7" x14ac:dyDescent="0.25">
      <c r="A892" s="15"/>
      <c r="B892" s="16"/>
      <c r="C892" s="17"/>
      <c r="D892" s="18"/>
      <c r="E892" s="6"/>
      <c r="F892" s="19"/>
      <c r="G892" s="5"/>
    </row>
    <row r="893" spans="1:7" x14ac:dyDescent="0.25">
      <c r="A893" s="15"/>
      <c r="B893" s="16"/>
      <c r="C893" s="17"/>
      <c r="D893" s="18"/>
      <c r="E893" s="6"/>
      <c r="F893" s="19"/>
      <c r="G893" s="5"/>
    </row>
    <row r="894" spans="1:7" x14ac:dyDescent="0.25">
      <c r="A894" s="15"/>
      <c r="B894" s="16"/>
      <c r="C894" s="17"/>
      <c r="D894" s="18"/>
      <c r="E894" s="6"/>
      <c r="F894" s="19"/>
      <c r="G894" s="5"/>
    </row>
    <row r="895" spans="1:7" x14ac:dyDescent="0.25">
      <c r="A895" s="15"/>
      <c r="B895" s="16"/>
      <c r="C895" s="17"/>
      <c r="D895" s="18"/>
      <c r="E895" s="6"/>
      <c r="F895" s="19"/>
      <c r="G895" s="5"/>
    </row>
    <row r="896" spans="1:7" x14ac:dyDescent="0.25">
      <c r="A896" s="15"/>
      <c r="B896" s="16"/>
      <c r="C896" s="17"/>
      <c r="D896" s="18"/>
      <c r="E896" s="6"/>
      <c r="F896" s="19"/>
      <c r="G896" s="5"/>
    </row>
    <row r="897" spans="1:7" x14ac:dyDescent="0.25">
      <c r="A897" s="15"/>
      <c r="B897" s="16"/>
      <c r="C897" s="17"/>
      <c r="D897" s="18"/>
      <c r="E897" s="6"/>
      <c r="F897" s="19"/>
      <c r="G897" s="5"/>
    </row>
    <row r="898" spans="1:7" x14ac:dyDescent="0.25">
      <c r="A898" s="15"/>
      <c r="B898" s="16"/>
      <c r="C898" s="17"/>
      <c r="D898" s="18"/>
      <c r="E898" s="6"/>
      <c r="F898" s="19"/>
      <c r="G898" s="5"/>
    </row>
    <row r="899" spans="1:7" x14ac:dyDescent="0.25">
      <c r="A899" s="15"/>
      <c r="B899" s="16"/>
      <c r="C899" s="17"/>
      <c r="D899" s="18"/>
      <c r="E899" s="6"/>
      <c r="F899" s="19"/>
      <c r="G899" s="5"/>
    </row>
    <row r="900" spans="1:7" x14ac:dyDescent="0.25">
      <c r="A900" s="15"/>
      <c r="B900" s="16"/>
      <c r="C900" s="17"/>
      <c r="D900" s="18"/>
      <c r="E900" s="6"/>
      <c r="F900" s="19"/>
      <c r="G900" s="5"/>
    </row>
    <row r="901" spans="1:7" x14ac:dyDescent="0.25">
      <c r="A901" s="15"/>
      <c r="B901" s="16"/>
      <c r="C901" s="17"/>
      <c r="D901" s="18"/>
      <c r="E901" s="6"/>
      <c r="F901" s="19"/>
      <c r="G901" s="5"/>
    </row>
    <row r="902" spans="1:7" x14ac:dyDescent="0.25">
      <c r="A902" s="15"/>
      <c r="B902" s="16"/>
      <c r="C902" s="17"/>
      <c r="D902" s="18"/>
      <c r="E902" s="6"/>
      <c r="F902" s="19"/>
      <c r="G902" s="5"/>
    </row>
    <row r="903" spans="1:7" x14ac:dyDescent="0.25">
      <c r="A903" s="15"/>
      <c r="B903" s="16"/>
      <c r="C903" s="17"/>
      <c r="D903" s="18"/>
      <c r="E903" s="6"/>
      <c r="F903" s="19"/>
      <c r="G903" s="5"/>
    </row>
    <row r="904" spans="1:7" x14ac:dyDescent="0.25">
      <c r="A904" s="15"/>
      <c r="B904" s="16"/>
      <c r="C904" s="17"/>
      <c r="D904" s="18"/>
      <c r="E904" s="6"/>
      <c r="F904" s="19"/>
      <c r="G904" s="5"/>
    </row>
    <row r="905" spans="1:7" x14ac:dyDescent="0.25">
      <c r="A905" s="15"/>
      <c r="B905" s="16"/>
      <c r="C905" s="17"/>
      <c r="D905" s="18"/>
      <c r="E905" s="6"/>
      <c r="F905" s="19"/>
      <c r="G905" s="5"/>
    </row>
    <row r="906" spans="1:7" x14ac:dyDescent="0.25">
      <c r="A906" s="15"/>
      <c r="B906" s="16"/>
      <c r="C906" s="17"/>
      <c r="D906" s="18"/>
      <c r="E906" s="6"/>
      <c r="F906" s="19"/>
      <c r="G906" s="5"/>
    </row>
    <row r="907" spans="1:7" x14ac:dyDescent="0.25">
      <c r="A907" s="15"/>
      <c r="B907" s="16"/>
      <c r="C907" s="17"/>
      <c r="D907" s="18"/>
      <c r="E907" s="6"/>
      <c r="F907" s="19"/>
      <c r="G907" s="5"/>
    </row>
    <row r="908" spans="1:7" x14ac:dyDescent="0.25">
      <c r="A908" s="15"/>
      <c r="B908" s="16"/>
      <c r="C908" s="17"/>
      <c r="D908" s="18"/>
      <c r="E908" s="6"/>
      <c r="F908" s="19"/>
      <c r="G908" s="5"/>
    </row>
    <row r="909" spans="1:7" x14ac:dyDescent="0.25">
      <c r="A909" s="15"/>
      <c r="B909" s="16"/>
      <c r="C909" s="17"/>
      <c r="D909" s="18"/>
      <c r="E909" s="6"/>
      <c r="F909" s="19"/>
      <c r="G909" s="5"/>
    </row>
    <row r="910" spans="1:7" x14ac:dyDescent="0.25">
      <c r="A910" s="15"/>
      <c r="B910" s="16"/>
      <c r="C910" s="17"/>
      <c r="D910" s="18"/>
      <c r="E910" s="6"/>
      <c r="F910" s="19"/>
      <c r="G910" s="5"/>
    </row>
    <row r="911" spans="1:7" x14ac:dyDescent="0.25">
      <c r="A911" s="15"/>
      <c r="B911" s="16"/>
      <c r="C911" s="17"/>
      <c r="D911" s="18"/>
      <c r="E911" s="6"/>
      <c r="F911" s="19"/>
      <c r="G911" s="5"/>
    </row>
    <row r="912" spans="1:7" x14ac:dyDescent="0.25">
      <c r="A912" s="15"/>
      <c r="B912" s="16"/>
      <c r="C912" s="17"/>
      <c r="D912" s="18"/>
      <c r="E912" s="6"/>
      <c r="F912" s="19"/>
      <c r="G912" s="5"/>
    </row>
    <row r="913" spans="1:7" x14ac:dyDescent="0.25">
      <c r="A913" s="15"/>
      <c r="B913" s="16"/>
      <c r="C913" s="17"/>
      <c r="D913" s="18"/>
      <c r="E913" s="6"/>
      <c r="F913" s="19"/>
      <c r="G913" s="5"/>
    </row>
    <row r="914" spans="1:7" x14ac:dyDescent="0.25">
      <c r="A914" s="15"/>
      <c r="B914" s="16"/>
      <c r="C914" s="17"/>
      <c r="D914" s="18"/>
      <c r="E914" s="6"/>
      <c r="F914" s="19"/>
      <c r="G914" s="5"/>
    </row>
    <row r="915" spans="1:7" x14ac:dyDescent="0.25">
      <c r="A915" s="15"/>
      <c r="B915" s="16"/>
      <c r="C915" s="17"/>
      <c r="D915" s="18"/>
      <c r="E915" s="6"/>
      <c r="F915" s="19"/>
      <c r="G915" s="5"/>
    </row>
    <row r="916" spans="1:7" x14ac:dyDescent="0.25">
      <c r="A916" s="15"/>
      <c r="B916" s="16"/>
      <c r="C916" s="17"/>
      <c r="D916" s="18"/>
      <c r="E916" s="6"/>
      <c r="F916" s="19"/>
      <c r="G916" s="5"/>
    </row>
    <row r="917" spans="1:7" x14ac:dyDescent="0.25">
      <c r="A917" s="15"/>
      <c r="B917" s="16"/>
      <c r="C917" s="17"/>
      <c r="D917" s="18"/>
      <c r="E917" s="6"/>
      <c r="F917" s="19"/>
      <c r="G917" s="5"/>
    </row>
    <row r="918" spans="1:7" x14ac:dyDescent="0.25">
      <c r="A918" s="15"/>
      <c r="B918" s="16"/>
      <c r="C918" s="17"/>
      <c r="D918" s="18"/>
      <c r="E918" s="6"/>
      <c r="F918" s="19"/>
      <c r="G918" s="5"/>
    </row>
    <row r="919" spans="1:7" x14ac:dyDescent="0.25">
      <c r="A919" s="15"/>
      <c r="B919" s="16"/>
      <c r="C919" s="17"/>
      <c r="D919" s="18"/>
      <c r="E919" s="6"/>
      <c r="F919" s="19"/>
      <c r="G919" s="5"/>
    </row>
  </sheetData>
  <sheetProtection sheet="1" selectLockedCells="1"/>
  <mergeCells count="1">
    <mergeCell ref="A1:G1"/>
  </mergeCells>
  <conditionalFormatting sqref="B2:B33">
    <cfRule type="cellIs" dxfId="3" priority="1" operator="equal">
      <formula>$H$2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ETAPA 11</vt:lpstr>
      <vt:lpstr>ETAPA 10</vt:lpstr>
      <vt:lpstr>ETAPA 9</vt:lpstr>
      <vt:lpstr>ETAPA 8</vt:lpstr>
      <vt:lpstr>ETAPA 7</vt:lpstr>
      <vt:lpstr>ETAPA 6</vt:lpstr>
      <vt:lpstr>ETAPA 5</vt:lpstr>
      <vt:lpstr>ETAPA 4</vt:lpstr>
      <vt:lpstr>ETAPA 3</vt:lpstr>
      <vt:lpstr>ETAPA 2</vt:lpstr>
      <vt:lpstr>ETAPA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Cido</dc:creator>
  <cp:lastModifiedBy>APARECIDO ARANTES DE FARIA</cp:lastModifiedBy>
  <cp:lastPrinted>2016-12-08T23:30:29Z</cp:lastPrinted>
  <dcterms:created xsi:type="dcterms:W3CDTF">2016-08-10T18:27:00Z</dcterms:created>
  <dcterms:modified xsi:type="dcterms:W3CDTF">2023-11-27T20:57:36Z</dcterms:modified>
</cp:coreProperties>
</file>